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190" firstSheet="2" activeTab="6"/>
  </bookViews>
  <sheets>
    <sheet name="Приложение №2" sheetId="1" r:id="rId1"/>
    <sheet name="Приложение №3" sheetId="2" r:id="rId2"/>
    <sheet name="Приложение №4" sheetId="3" r:id="rId3"/>
    <sheet name="Приложение №5" sheetId="4" r:id="rId4"/>
    <sheet name="Приложение №6" sheetId="5" r:id="rId5"/>
    <sheet name="Приложение №7" sheetId="6" r:id="rId6"/>
    <sheet name="Приложение №8" sheetId="7" r:id="rId7"/>
    <sheet name="Приложение №9" sheetId="8" r:id="rId8"/>
    <sheet name="Лист2" sheetId="9" r:id="rId9"/>
    <sheet name="Лист3" sheetId="10" r:id="rId10"/>
  </sheets>
  <definedNames>
    <definedName name="TABLE" localSheetId="1">'Приложение №3'!#REF!</definedName>
    <definedName name="TABLE" localSheetId="2">'Приложение №4'!#REF!</definedName>
    <definedName name="TABLE" localSheetId="3">'Приложение №5'!#REF!</definedName>
    <definedName name="TABLE" localSheetId="4">'Приложение №6'!#REF!</definedName>
    <definedName name="TABLE" localSheetId="5">'Приложение №7'!#REF!</definedName>
    <definedName name="TABLE" localSheetId="6">'Приложение №8'!#REF!</definedName>
    <definedName name="TABLE" localSheetId="7">'Приложение №9'!#REF!</definedName>
    <definedName name="TABLE_2" localSheetId="1">'Приложение №3'!#REF!</definedName>
    <definedName name="TABLE_2" localSheetId="2">'Приложение №4'!#REF!</definedName>
    <definedName name="TABLE_2" localSheetId="3">'Приложение №5'!#REF!</definedName>
    <definedName name="TABLE_2" localSheetId="4">'Приложение №6'!#REF!</definedName>
    <definedName name="TABLE_2" localSheetId="5">'Приложение №7'!#REF!</definedName>
    <definedName name="TABLE_2" localSheetId="6">'Приложение №8'!#REF!</definedName>
    <definedName name="TABLE_2" localSheetId="7">'Приложение №9'!#REF!</definedName>
    <definedName name="_xlnm.Print_Titles" localSheetId="1">'Приложение №3'!$14:$15</definedName>
    <definedName name="_xlnm.Print_Titles" localSheetId="2">'Приложение №4'!$11:$11</definedName>
    <definedName name="_xlnm.Print_Titles" localSheetId="3">'Приложение №5'!$13:$13</definedName>
    <definedName name="_xlnm.Print_Titles" localSheetId="6">'Приложение №8'!$10:$11</definedName>
    <definedName name="_xlnm.Print_Area" localSheetId="1">'Приложение №3'!$A$1:$CX$28</definedName>
    <definedName name="_xlnm.Print_Area" localSheetId="2">'Приложение №4'!$A$1:$CX$35</definedName>
    <definedName name="_xlnm.Print_Area" localSheetId="3">'Приложение №5'!$A$1:$CX$39</definedName>
    <definedName name="_xlnm.Print_Area" localSheetId="4">'Приложение №6'!$A$1:$CX$14</definedName>
    <definedName name="_xlnm.Print_Area" localSheetId="5">'Приложение №7'!$A$1:$CX$18</definedName>
    <definedName name="_xlnm.Print_Area" localSheetId="6">'Приложение №8'!$A$1:$CX$31</definedName>
    <definedName name="_xlnm.Print_Area" localSheetId="7">'Приложение №9'!$A$1:$CX$31</definedName>
  </definedNames>
  <calcPr fullCalcOnLoad="1"/>
</workbook>
</file>

<file path=xl/comments8.xml><?xml version="1.0" encoding="utf-8"?>
<comments xmlns="http://schemas.openxmlformats.org/spreadsheetml/2006/main">
  <authors>
    <author>Filatova</author>
  </authors>
  <commentList>
    <comment ref="AT20" authorId="0">
      <text>
        <r>
          <rPr>
            <b/>
            <sz val="8"/>
            <rFont val="Tahoma"/>
            <family val="0"/>
          </rPr>
          <t>Filatova:</t>
        </r>
        <r>
          <rPr>
            <sz val="8"/>
            <rFont val="Tahoma"/>
            <family val="0"/>
          </rPr>
          <t xml:space="preserve">
мжк, дог-р № 08/127/14
</t>
        </r>
      </text>
    </comment>
  </commentList>
</comments>
</file>

<file path=xl/sharedStrings.xml><?xml version="1.0" encoding="utf-8"?>
<sst xmlns="http://schemas.openxmlformats.org/spreadsheetml/2006/main" count="304" uniqueCount="163">
  <si>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</si>
  <si>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</si>
  <si>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</si>
  <si>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</si>
  <si>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</si>
  <si>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</si>
  <si>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</si>
  <si>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</si>
  <si>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</si>
  <si>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</si>
  <si>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</si>
  <si>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</si>
  <si>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</si>
  <si>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</si>
  <si>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</si>
  <si>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</si>
  <si>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</si>
  <si>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</si>
  <si>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</si>
  <si>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</si>
  <si>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</si>
  <si>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</si>
  <si>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</si>
  <si>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</si>
  <si>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</si>
  <si>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</si>
  <si>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</si>
  <si>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</si>
  <si>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</si>
  <si>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</si>
  <si>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</si>
  <si>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</si>
  <si>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</si>
  <si>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</si>
  <si>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</si>
  <si>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</si>
  <si>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</si>
  <si>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</si>
  <si>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</si>
  <si>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</si>
  <si>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</si>
  <si>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</si>
  <si>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</si>
  <si>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</si>
  <si>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</si>
  <si>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</si>
  <si>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</si>
  <si>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</si>
  <si>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</si>
  <si>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</si>
  <si>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</si>
  <si>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</si>
  <si>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</si>
  <si>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</si>
  <si>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</si>
  <si>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</si>
  <si>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</si>
  <si>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</si>
  <si>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</si>
  <si>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</si>
  <si>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</si>
  <si>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</si>
  <si>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</si>
  <si>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</si>
  <si>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</si>
  <si>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</si>
  <si>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</si>
  <si>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</si>
  <si>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</si>
  <si>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</si>
  <si>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</si>
  <si>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</si>
  <si>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</si>
  <si>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</si>
  <si>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</si>
  <si>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</si>
  <si>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</si>
  <si>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</si>
  <si>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</si>
  <si>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</si>
  <si>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</si>
  <si>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</si>
  <si>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</si>
  <si>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</si>
  <si>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</si>
  <si>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</si>
  <si>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</si>
  <si>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</si>
  <si>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</si>
  <si>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</si>
  <si>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</si>
  <si>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</si>
  <si>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</si>
  <si>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</si>
  <si>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</si>
  <si>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</si>
  <si>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</si>
  <si>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</si>
  <si>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</si>
  <si>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</si>
  <si>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</si>
  <si>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</si>
  <si>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</si>
  <si>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</si>
  <si>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</si>
  <si>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</si>
  <si>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</si>
  <si>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</si>
  <si>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</si>
  <si>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</si>
  <si>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</si>
  <si>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</si>
  <si>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</si>
  <si>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</si>
  <si>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</si>
  <si>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</si>
  <si>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</si>
  <si>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</si>
  <si>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</si>
  <si>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</si>
  <si>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</si>
  <si>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</si>
  <si>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</si>
  <si>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</si>
  <si>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</si>
  <si>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</si>
  <si>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</si>
  <si>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</si>
  <si>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</si>
  <si>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</si>
  <si>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</si>
  <si>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</si>
  <si>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</si>
  <si>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</si>
  <si>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</si>
  <si>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</si>
  <si>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</si>
  <si>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</si>
  <si>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</si>
  <si>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</si>
  <si>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</si>
  <si>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</si>
  <si>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</si>
  <si>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</si>
  <si>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</si>
  <si>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</si>
  <si>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</si>
  <si>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</si>
  <si>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</si>
  <si>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</si>
  <si>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Общество с ограниченной ответственностью "Электросети"</t>
  </si>
  <si>
    <t xml:space="preserve">ООО «Электросети» </t>
  </si>
  <si>
    <t>636071, Томская область, г. Северск, ул.Мира, д.18 «б»,стр.4</t>
  </si>
  <si>
    <t>Макаренко Виталий Алексеевич</t>
  </si>
  <si>
    <t>ges@seversk.ru</t>
  </si>
  <si>
    <t xml:space="preserve"> 8 3823 77 49 86</t>
  </si>
  <si>
    <t>2016</t>
  </si>
  <si>
    <t>Х</t>
  </si>
  <si>
    <t>строительство кабельных линий:</t>
  </si>
  <si>
    <t>0,4 кв</t>
  </si>
  <si>
    <t>6-10 кв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</si>
  <si>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электропередачи: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</si>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</sst>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21">
    <font>
      <sz val="10"/>
      <name val="Times New Roman"/>
      <family val="0"/>
    </font>
    <font>
      <sz val="9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"/>
      <name val="Times New Roman"/>
      <family val="1"/>
    </font>
    <font>
      <sz val="8"/>
      <name val="Times New Roman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 indent="15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indent="7"/>
    </xf>
    <xf numFmtId="0" fontId="0" fillId="0" borderId="0" xfId="21" applyFont="1" applyBorder="1" applyAlignment="1">
      <alignment horizontal="left"/>
      <protection/>
    </xf>
    <xf numFmtId="0" fontId="1" fillId="0" borderId="0" xfId="21" applyFont="1" applyBorder="1" applyAlignment="1">
      <alignment horizontal="left"/>
      <protection/>
    </xf>
    <xf numFmtId="0" fontId="2" fillId="0" borderId="0" xfId="21" applyFont="1" applyBorder="1" applyAlignment="1">
      <alignment horizontal="left"/>
      <protection/>
    </xf>
    <xf numFmtId="0" fontId="4" fillId="0" borderId="0" xfId="21" applyFont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8" fillId="0" borderId="0" xfId="21" applyFont="1" applyBorder="1" applyAlignment="1">
      <alignment horizontal="left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left" vertical="top"/>
      <protection/>
    </xf>
    <xf numFmtId="0" fontId="0" fillId="0" borderId="0" xfId="17" applyFont="1" applyBorder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2" fillId="0" borderId="0" xfId="17" applyFont="1" applyBorder="1" applyAlignment="1">
      <alignment horizontal="left"/>
      <protection/>
    </xf>
    <xf numFmtId="0" fontId="4" fillId="0" borderId="0" xfId="17" applyFont="1" applyBorder="1" applyAlignment="1">
      <alignment horizontal="left"/>
      <protection/>
    </xf>
    <xf numFmtId="0" fontId="4" fillId="0" borderId="0" xfId="17" applyFont="1" applyFill="1" applyBorder="1" applyAlignment="1">
      <alignment horizontal="left"/>
      <protection/>
    </xf>
    <xf numFmtId="0" fontId="8" fillId="0" borderId="0" xfId="17" applyFont="1" applyBorder="1" applyAlignment="1">
      <alignment horizontal="left"/>
      <protection/>
    </xf>
    <xf numFmtId="0" fontId="9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left" vertical="top"/>
      <protection/>
    </xf>
    <xf numFmtId="0" fontId="0" fillId="0" borderId="0" xfId="22" applyFont="1" applyBorder="1" applyAlignment="1">
      <alignment horizontal="left"/>
      <protection/>
    </xf>
    <xf numFmtId="0" fontId="1" fillId="0" borderId="0" xfId="22" applyFont="1" applyBorder="1" applyAlignment="1">
      <alignment horizontal="left"/>
      <protection/>
    </xf>
    <xf numFmtId="0" fontId="2" fillId="0" borderId="0" xfId="22" applyFont="1" applyBorder="1" applyAlignment="1">
      <alignment horizontal="left"/>
      <protection/>
    </xf>
    <xf numFmtId="0" fontId="2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0" fontId="9" fillId="0" borderId="0" xfId="22" applyFont="1" applyBorder="1" applyAlignment="1">
      <alignment horizontal="left"/>
      <protection/>
    </xf>
    <xf numFmtId="0" fontId="9" fillId="0" borderId="0" xfId="22" applyFont="1" applyBorder="1" applyAlignment="1">
      <alignment horizontal="center" vertical="center" wrapText="1"/>
      <protection/>
    </xf>
    <xf numFmtId="0" fontId="9" fillId="0" borderId="0" xfId="22" applyFont="1" applyBorder="1" applyAlignment="1">
      <alignment horizontal="left" vertical="top"/>
      <protection/>
    </xf>
    <xf numFmtId="0" fontId="8" fillId="0" borderId="0" xfId="22" applyFont="1" applyBorder="1" applyAlignment="1">
      <alignment horizontal="left"/>
      <protection/>
    </xf>
    <xf numFmtId="0" fontId="0" fillId="0" borderId="0" xfId="23" applyFont="1" applyBorder="1" applyAlignment="1">
      <alignment horizontal="left"/>
      <protection/>
    </xf>
    <xf numFmtId="0" fontId="1" fillId="0" borderId="0" xfId="23" applyFont="1" applyBorder="1" applyAlignment="1">
      <alignment horizontal="left"/>
      <protection/>
    </xf>
    <xf numFmtId="0" fontId="2" fillId="0" borderId="0" xfId="23" applyFont="1" applyBorder="1" applyAlignment="1">
      <alignment horizontal="left"/>
      <protection/>
    </xf>
    <xf numFmtId="0" fontId="4" fillId="0" borderId="0" xfId="23" applyFont="1" applyBorder="1" applyAlignment="1">
      <alignment horizontal="left"/>
      <protection/>
    </xf>
    <xf numFmtId="0" fontId="4" fillId="0" borderId="0" xfId="23" applyFont="1" applyFill="1" applyBorder="1" applyAlignment="1">
      <alignment horizontal="left"/>
      <protection/>
    </xf>
    <xf numFmtId="0" fontId="9" fillId="0" borderId="0" xfId="23" applyFont="1" applyBorder="1" applyAlignment="1">
      <alignment horizontal="center" vertical="center" wrapText="1"/>
      <protection/>
    </xf>
    <xf numFmtId="0" fontId="9" fillId="0" borderId="0" xfId="23" applyFont="1" applyBorder="1" applyAlignment="1">
      <alignment horizontal="left" vertical="top"/>
      <protection/>
    </xf>
    <xf numFmtId="0" fontId="8" fillId="0" borderId="0" xfId="23" applyFont="1" applyBorder="1" applyAlignment="1">
      <alignment horizontal="left"/>
      <protection/>
    </xf>
    <xf numFmtId="0" fontId="0" fillId="0" borderId="0" xfId="18" applyFont="1" applyBorder="1" applyAlignment="1">
      <alignment horizontal="left"/>
      <protection/>
    </xf>
    <xf numFmtId="0" fontId="1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horizontal="left"/>
      <protection/>
    </xf>
    <xf numFmtId="0" fontId="4" fillId="0" borderId="0" xfId="18" applyFont="1" applyBorder="1" applyAlignment="1">
      <alignment horizontal="left"/>
      <protection/>
    </xf>
    <xf numFmtId="0" fontId="4" fillId="0" borderId="0" xfId="18" applyFont="1" applyFill="1" applyBorder="1" applyAlignment="1">
      <alignment horizontal="left"/>
      <protection/>
    </xf>
    <xf numFmtId="0" fontId="9" fillId="0" borderId="0" xfId="18" applyFont="1" applyBorder="1" applyAlignment="1">
      <alignment horizontal="center" vertical="center" wrapText="1"/>
      <protection/>
    </xf>
    <xf numFmtId="0" fontId="9" fillId="0" borderId="0" xfId="18" applyFont="1" applyBorder="1" applyAlignment="1">
      <alignment horizontal="left" vertical="top"/>
      <protection/>
    </xf>
    <xf numFmtId="0" fontId="8" fillId="0" borderId="0" xfId="18" applyFont="1" applyBorder="1" applyAlignment="1">
      <alignment horizontal="left"/>
      <protection/>
    </xf>
    <xf numFmtId="0" fontId="0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 horizontal="left"/>
      <protection/>
    </xf>
    <xf numFmtId="0" fontId="4" fillId="0" borderId="0" xfId="19" applyFont="1" applyBorder="1" applyAlignment="1">
      <alignment horizontal="left"/>
      <protection/>
    </xf>
    <xf numFmtId="0" fontId="4" fillId="0" borderId="0" xfId="19" applyFont="1" applyFill="1" applyBorder="1" applyAlignment="1">
      <alignment horizontal="left"/>
      <protection/>
    </xf>
    <xf numFmtId="0" fontId="8" fillId="0" borderId="0" xfId="19" applyFont="1" applyBorder="1" applyAlignment="1">
      <alignment horizontal="left"/>
      <protection/>
    </xf>
    <xf numFmtId="0" fontId="0" fillId="0" borderId="0" xfId="19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/>
      <protection/>
    </xf>
    <xf numFmtId="0" fontId="1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8" fillId="0" borderId="0" xfId="20" applyFont="1" applyBorder="1" applyAlignment="1">
      <alignment horizontal="left"/>
      <protection/>
    </xf>
    <xf numFmtId="0" fontId="9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left" vertical="top"/>
      <protection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0" xfId="21" applyFont="1" applyFill="1" applyBorder="1" applyAlignment="1">
      <alignment horizontal="left"/>
      <protection/>
    </xf>
    <xf numFmtId="0" fontId="15" fillId="0" borderId="0" xfId="21" applyFont="1" applyFill="1" applyBorder="1" applyAlignment="1">
      <alignment horizontal="right"/>
      <protection/>
    </xf>
    <xf numFmtId="0" fontId="9" fillId="0" borderId="2" xfId="21" applyFont="1" applyBorder="1" applyAlignment="1">
      <alignment horizontal="center" vertical="top"/>
      <protection/>
    </xf>
    <xf numFmtId="0" fontId="9" fillId="0" borderId="3" xfId="21" applyFont="1" applyBorder="1" applyAlignment="1">
      <alignment horizontal="center" vertical="top"/>
      <protection/>
    </xf>
    <xf numFmtId="0" fontId="9" fillId="0" borderId="4" xfId="21" applyFont="1" applyBorder="1" applyAlignment="1">
      <alignment horizontal="center" vertical="top"/>
      <protection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21" applyFont="1" applyBorder="1" applyAlignment="1">
      <alignment horizontal="center" vertical="top"/>
      <protection/>
    </xf>
    <xf numFmtId="0" fontId="9" fillId="0" borderId="7" xfId="21" applyFont="1" applyBorder="1" applyAlignment="1">
      <alignment horizontal="center" vertical="top"/>
      <protection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0" fillId="0" borderId="0" xfId="21" applyFont="1" applyBorder="1" applyAlignment="1">
      <alignment horizontal="left" vertical="top" wrapText="1"/>
      <protection/>
    </xf>
    <xf numFmtId="0" fontId="15" fillId="0" borderId="4" xfId="21" applyFont="1" applyFill="1" applyBorder="1" applyAlignment="1">
      <alignment horizontal="left" vertical="justify"/>
      <protection/>
    </xf>
    <xf numFmtId="0" fontId="9" fillId="0" borderId="9" xfId="21" applyFont="1" applyBorder="1" applyAlignment="1">
      <alignment horizontal="center" vertical="center" wrapText="1"/>
      <protection/>
    </xf>
    <xf numFmtId="0" fontId="9" fillId="0" borderId="10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3" fillId="0" borderId="11" xfId="21" applyFont="1" applyBorder="1" applyAlignment="1">
      <alignment horizontal="center" vertical="top"/>
      <protection/>
    </xf>
    <xf numFmtId="49" fontId="4" fillId="0" borderId="4" xfId="21" applyNumberFormat="1" applyFont="1" applyFill="1" applyBorder="1" applyAlignment="1">
      <alignment horizont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12" xfId="21" applyFont="1" applyBorder="1" applyAlignment="1">
      <alignment horizontal="center" vertical="center" wrapText="1"/>
      <protection/>
    </xf>
    <xf numFmtId="0" fontId="15" fillId="0" borderId="0" xfId="21" applyFont="1" applyBorder="1" applyAlignment="1">
      <alignment horizontal="center"/>
      <protection/>
    </xf>
    <xf numFmtId="0" fontId="15" fillId="0" borderId="0" xfId="21" applyFont="1" applyFill="1" applyBorder="1" applyAlignment="1">
      <alignment horizontal="center" wrapText="1"/>
      <protection/>
    </xf>
    <xf numFmtId="0" fontId="9" fillId="0" borderId="12" xfId="21" applyFont="1" applyBorder="1" applyAlignment="1">
      <alignment horizontal="center" vertical="top"/>
      <protection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6" xfId="17" applyFont="1" applyBorder="1" applyAlignment="1">
      <alignment horizontal="center" vertical="top"/>
      <protection/>
    </xf>
    <xf numFmtId="0" fontId="9" fillId="0" borderId="6" xfId="0" applyFont="1" applyFill="1" applyBorder="1" applyAlignment="1">
      <alignment horizontal="left" vertical="top" wrapText="1" indent="1"/>
    </xf>
    <xf numFmtId="2" fontId="9" fillId="0" borderId="6" xfId="17" applyNumberFormat="1" applyFont="1" applyBorder="1" applyAlignment="1">
      <alignment horizontal="center" vertical="top"/>
      <protection/>
    </xf>
    <xf numFmtId="0" fontId="9" fillId="0" borderId="6" xfId="0" applyFont="1" applyFill="1" applyBorder="1" applyAlignment="1">
      <alignment horizontal="left" vertical="top" wrapText="1"/>
    </xf>
    <xf numFmtId="0" fontId="11" fillId="0" borderId="0" xfId="17" applyFont="1" applyBorder="1" applyAlignment="1">
      <alignment horizontal="justify" vertical="top" wrapText="1"/>
      <protection/>
    </xf>
    <xf numFmtId="0" fontId="0" fillId="0" borderId="0" xfId="17" applyFont="1" applyBorder="1" applyAlignment="1">
      <alignment horizontal="justify" vertical="top" wrapText="1"/>
      <protection/>
    </xf>
    <xf numFmtId="0" fontId="9" fillId="0" borderId="6" xfId="17" applyFont="1" applyBorder="1" applyAlignment="1">
      <alignment horizontal="center" vertical="center" wrapText="1"/>
      <protection/>
    </xf>
    <xf numFmtId="0" fontId="4" fillId="0" borderId="0" xfId="17" applyFont="1" applyFill="1" applyBorder="1" applyAlignment="1">
      <alignment horizontal="center"/>
      <protection/>
    </xf>
    <xf numFmtId="0" fontId="0" fillId="0" borderId="0" xfId="17" applyFont="1" applyBorder="1" applyAlignment="1">
      <alignment horizontal="left" vertical="top" wrapText="1"/>
      <protection/>
    </xf>
    <xf numFmtId="0" fontId="4" fillId="0" borderId="0" xfId="17" applyFont="1" applyBorder="1" applyAlignment="1">
      <alignment horizontal="center"/>
      <protection/>
    </xf>
    <xf numFmtId="0" fontId="9" fillId="0" borderId="4" xfId="22" applyFont="1" applyBorder="1" applyAlignment="1">
      <alignment horizontal="center" vertical="top"/>
      <protection/>
    </xf>
    <xf numFmtId="0" fontId="9" fillId="0" borderId="5" xfId="22" applyFont="1" applyFill="1" applyBorder="1" applyAlignment="1">
      <alignment horizontal="left" vertical="top" wrapText="1" indent="2"/>
      <protection/>
    </xf>
    <xf numFmtId="0" fontId="9" fillId="0" borderId="2" xfId="22" applyFont="1" applyFill="1" applyBorder="1" applyAlignment="1">
      <alignment horizontal="left" vertical="top" wrapText="1" indent="2"/>
      <protection/>
    </xf>
    <xf numFmtId="0" fontId="9" fillId="0" borderId="2" xfId="22" applyFont="1" applyBorder="1" applyAlignment="1">
      <alignment horizontal="center" vertical="top"/>
      <protection/>
    </xf>
    <xf numFmtId="0" fontId="9" fillId="0" borderId="3" xfId="22" applyFont="1" applyBorder="1" applyAlignment="1">
      <alignment horizontal="center" vertical="top"/>
      <protection/>
    </xf>
    <xf numFmtId="0" fontId="9" fillId="0" borderId="13" xfId="22" applyFont="1" applyBorder="1" applyAlignment="1">
      <alignment horizontal="center" vertical="top"/>
      <protection/>
    </xf>
    <xf numFmtId="0" fontId="9" fillId="0" borderId="14" xfId="22" applyFont="1" applyBorder="1" applyAlignment="1">
      <alignment horizontal="center" vertical="top"/>
      <protection/>
    </xf>
    <xf numFmtId="0" fontId="9" fillId="0" borderId="0" xfId="22" applyFont="1" applyBorder="1" applyAlignment="1">
      <alignment horizontal="center" vertical="top"/>
      <protection/>
    </xf>
    <xf numFmtId="0" fontId="9" fillId="0" borderId="15" xfId="22" applyFont="1" applyFill="1" applyBorder="1" applyAlignment="1">
      <alignment horizontal="left" vertical="top" wrapText="1" indent="2"/>
      <protection/>
    </xf>
    <xf numFmtId="0" fontId="9" fillId="0" borderId="13" xfId="22" applyFont="1" applyFill="1" applyBorder="1" applyAlignment="1">
      <alignment horizontal="left" vertical="top" wrapText="1" indent="2"/>
      <protection/>
    </xf>
    <xf numFmtId="0" fontId="9" fillId="0" borderId="15" xfId="22" applyFont="1" applyFill="1" applyBorder="1" applyAlignment="1">
      <alignment horizontal="left" vertical="top" wrapText="1" indent="1"/>
      <protection/>
    </xf>
    <xf numFmtId="0" fontId="9" fillId="0" borderId="13" xfId="22" applyFont="1" applyFill="1" applyBorder="1" applyAlignment="1">
      <alignment horizontal="left" vertical="top" wrapText="1" indent="1"/>
      <protection/>
    </xf>
    <xf numFmtId="0" fontId="9" fillId="0" borderId="15" xfId="22" applyFont="1" applyFill="1" applyBorder="1" applyAlignment="1">
      <alignment horizontal="left" vertical="top" wrapText="1" indent="3"/>
      <protection/>
    </xf>
    <xf numFmtId="0" fontId="9" fillId="0" borderId="13" xfId="22" applyFont="1" applyFill="1" applyBorder="1" applyAlignment="1">
      <alignment horizontal="left" vertical="top" wrapText="1" indent="3"/>
      <protection/>
    </xf>
    <xf numFmtId="0" fontId="9" fillId="0" borderId="11" xfId="22" applyFont="1" applyBorder="1" applyAlignment="1">
      <alignment horizontal="center" vertical="top"/>
      <protection/>
    </xf>
    <xf numFmtId="0" fontId="9" fillId="0" borderId="9" xfId="22" applyFont="1" applyFill="1" applyBorder="1" applyAlignment="1">
      <alignment horizontal="left" vertical="top" wrapText="1"/>
      <protection/>
    </xf>
    <xf numFmtId="0" fontId="9" fillId="0" borderId="10" xfId="22" applyFont="1" applyFill="1" applyBorder="1" applyAlignment="1">
      <alignment horizontal="left" vertical="top" wrapText="1"/>
      <protection/>
    </xf>
    <xf numFmtId="0" fontId="9" fillId="0" borderId="10" xfId="22" applyFont="1" applyBorder="1" applyAlignment="1">
      <alignment horizontal="center" vertical="top"/>
      <protection/>
    </xf>
    <xf numFmtId="0" fontId="9" fillId="0" borderId="16" xfId="22" applyFont="1" applyBorder="1" applyAlignment="1">
      <alignment horizontal="center" vertical="top"/>
      <protection/>
    </xf>
    <xf numFmtId="0" fontId="9" fillId="0" borderId="15" xfId="22" applyFont="1" applyFill="1" applyBorder="1" applyAlignment="1">
      <alignment horizontal="left" vertical="top" wrapText="1"/>
      <protection/>
    </xf>
    <xf numFmtId="0" fontId="9" fillId="0" borderId="13" xfId="22" applyFont="1" applyFill="1" applyBorder="1" applyAlignment="1">
      <alignment horizontal="left" vertical="top" wrapText="1"/>
      <protection/>
    </xf>
    <xf numFmtId="0" fontId="0" fillId="0" borderId="0" xfId="22" applyFont="1" applyBorder="1" applyAlignment="1">
      <alignment horizontal="left" vertical="top" wrapText="1"/>
      <protection/>
    </xf>
    <xf numFmtId="0" fontId="9" fillId="0" borderId="8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wrapText="1"/>
      <protection/>
    </xf>
    <xf numFmtId="0" fontId="4" fillId="0" borderId="0" xfId="22" applyFont="1" applyBorder="1" applyAlignment="1">
      <alignment horizontal="center"/>
      <protection/>
    </xf>
    <xf numFmtId="0" fontId="9" fillId="0" borderId="7" xfId="22" applyFont="1" applyBorder="1" applyAlignment="1">
      <alignment horizontal="center" vertical="top"/>
      <protection/>
    </xf>
    <xf numFmtId="0" fontId="9" fillId="0" borderId="8" xfId="22" applyFont="1" applyFill="1" applyBorder="1" applyAlignment="1">
      <alignment horizontal="left" vertical="top" wrapText="1"/>
      <protection/>
    </xf>
    <xf numFmtId="0" fontId="9" fillId="0" borderId="6" xfId="22" applyFont="1" applyFill="1" applyBorder="1" applyAlignment="1">
      <alignment horizontal="left" vertical="top" wrapText="1"/>
      <protection/>
    </xf>
    <xf numFmtId="0" fontId="9" fillId="0" borderId="6" xfId="22" applyFont="1" applyBorder="1" applyAlignment="1">
      <alignment horizontal="center" vertical="top"/>
      <protection/>
    </xf>
    <xf numFmtId="0" fontId="9" fillId="0" borderId="12" xfId="22" applyFont="1" applyBorder="1" applyAlignment="1">
      <alignment horizontal="center" vertical="top"/>
      <protection/>
    </xf>
    <xf numFmtId="0" fontId="9" fillId="0" borderId="5" xfId="22" applyFont="1" applyFill="1" applyBorder="1" applyAlignment="1">
      <alignment horizontal="left" vertical="top" wrapText="1"/>
      <protection/>
    </xf>
    <xf numFmtId="0" fontId="9" fillId="0" borderId="2" xfId="22" applyFont="1" applyFill="1" applyBorder="1" applyAlignment="1">
      <alignment horizontal="left" vertical="top" wrapText="1"/>
      <protection/>
    </xf>
    <xf numFmtId="0" fontId="9" fillId="0" borderId="12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0" fillId="0" borderId="0" xfId="23" applyFont="1" applyBorder="1" applyAlignment="1">
      <alignment horizontal="left" vertical="top" wrapText="1"/>
      <protection/>
    </xf>
    <xf numFmtId="0" fontId="4" fillId="0" borderId="0" xfId="23" applyFont="1" applyBorder="1" applyAlignment="1">
      <alignment horizontal="center"/>
      <protection/>
    </xf>
    <xf numFmtId="0" fontId="9" fillId="0" borderId="4" xfId="23" applyFont="1" applyBorder="1" applyAlignment="1">
      <alignment horizontal="center" vertical="top"/>
      <protection/>
    </xf>
    <xf numFmtId="0" fontId="9" fillId="0" borderId="4" xfId="23" applyFont="1" applyFill="1" applyBorder="1" applyAlignment="1">
      <alignment horizontal="left" vertical="top" wrapText="1"/>
      <protection/>
    </xf>
    <xf numFmtId="0" fontId="9" fillId="0" borderId="5" xfId="23" applyFont="1" applyFill="1" applyBorder="1" applyAlignment="1">
      <alignment horizontal="left" vertical="top" wrapText="1"/>
      <protection/>
    </xf>
    <xf numFmtId="0" fontId="9" fillId="0" borderId="8" xfId="23" applyFont="1" applyBorder="1" applyAlignment="1">
      <alignment horizontal="center" vertical="center" wrapText="1"/>
      <protection/>
    </xf>
    <xf numFmtId="0" fontId="9" fillId="0" borderId="6" xfId="23" applyFont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wrapText="1"/>
      <protection/>
    </xf>
    <xf numFmtId="0" fontId="9" fillId="0" borderId="2" xfId="23" applyFont="1" applyBorder="1" applyAlignment="1">
      <alignment horizontal="center" vertical="top"/>
      <protection/>
    </xf>
    <xf numFmtId="0" fontId="9" fillId="0" borderId="3" xfId="23" applyFont="1" applyBorder="1" applyAlignment="1">
      <alignment horizontal="center" vertical="top"/>
      <protection/>
    </xf>
    <xf numFmtId="0" fontId="9" fillId="0" borderId="12" xfId="23" applyFont="1" applyBorder="1" applyAlignment="1">
      <alignment horizontal="center" vertical="center" wrapText="1"/>
      <protection/>
    </xf>
    <xf numFmtId="0" fontId="9" fillId="0" borderId="7" xfId="23" applyFont="1" applyBorder="1" applyAlignment="1">
      <alignment horizontal="center" vertical="center" wrapText="1"/>
      <protection/>
    </xf>
    <xf numFmtId="0" fontId="9" fillId="0" borderId="7" xfId="23" applyFont="1" applyBorder="1" applyAlignment="1">
      <alignment horizontal="center" vertical="top"/>
      <protection/>
    </xf>
    <xf numFmtId="0" fontId="9" fillId="0" borderId="7" xfId="23" applyFont="1" applyFill="1" applyBorder="1" applyAlignment="1">
      <alignment horizontal="left" vertical="top" wrapText="1"/>
      <protection/>
    </xf>
    <xf numFmtId="0" fontId="9" fillId="0" borderId="8" xfId="23" applyFont="1" applyFill="1" applyBorder="1" applyAlignment="1">
      <alignment horizontal="left" vertical="top" wrapText="1"/>
      <protection/>
    </xf>
    <xf numFmtId="0" fontId="9" fillId="0" borderId="6" xfId="23" applyFont="1" applyBorder="1" applyAlignment="1">
      <alignment horizontal="center" vertical="top"/>
      <protection/>
    </xf>
    <xf numFmtId="0" fontId="9" fillId="0" borderId="12" xfId="23" applyFont="1" applyBorder="1" applyAlignment="1">
      <alignment horizontal="center" vertical="top"/>
      <protection/>
    </xf>
    <xf numFmtId="0" fontId="9" fillId="0" borderId="13" xfId="18" applyFont="1" applyBorder="1" applyAlignment="1">
      <alignment horizontal="center" vertical="top"/>
      <protection/>
    </xf>
    <xf numFmtId="0" fontId="0" fillId="0" borderId="0" xfId="18" applyFont="1" applyBorder="1" applyAlignment="1">
      <alignment horizontal="left" vertical="top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12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0" fontId="4" fillId="0" borderId="0" xfId="18" applyFont="1" applyFill="1" applyBorder="1" applyAlignment="1">
      <alignment horizontal="center" wrapText="1"/>
      <protection/>
    </xf>
    <xf numFmtId="0" fontId="4" fillId="0" borderId="0" xfId="18" applyFont="1" applyBorder="1" applyAlignment="1">
      <alignment horizontal="center"/>
      <protection/>
    </xf>
    <xf numFmtId="0" fontId="9" fillId="0" borderId="14" xfId="18" applyFont="1" applyBorder="1" applyAlignment="1">
      <alignment horizontal="center" vertical="top"/>
      <protection/>
    </xf>
    <xf numFmtId="0" fontId="9" fillId="0" borderId="0" xfId="18" applyFont="1" applyBorder="1" applyAlignment="1">
      <alignment horizontal="center" vertical="top"/>
      <protection/>
    </xf>
    <xf numFmtId="0" fontId="9" fillId="0" borderId="0" xfId="18" applyFont="1" applyFill="1" applyBorder="1" applyAlignment="1">
      <alignment horizontal="left" vertical="top" wrapText="1"/>
      <protection/>
    </xf>
    <xf numFmtId="0" fontId="9" fillId="0" borderId="15" xfId="18" applyFont="1" applyFill="1" applyBorder="1" applyAlignment="1">
      <alignment horizontal="left" vertical="top" wrapText="1"/>
      <protection/>
    </xf>
    <xf numFmtId="49" fontId="9" fillId="0" borderId="0" xfId="18" applyNumberFormat="1" applyFont="1" applyFill="1" applyBorder="1" applyAlignment="1">
      <alignment horizontal="left" vertical="top" wrapText="1" indent="1"/>
      <protection/>
    </xf>
    <xf numFmtId="49" fontId="9" fillId="0" borderId="15" xfId="18" applyNumberFormat="1" applyFont="1" applyFill="1" applyBorder="1" applyAlignment="1">
      <alignment horizontal="left" vertical="top" wrapText="1" indent="1"/>
      <protection/>
    </xf>
    <xf numFmtId="0" fontId="9" fillId="0" borderId="4" xfId="18" applyFont="1" applyBorder="1" applyAlignment="1">
      <alignment horizontal="center" vertical="top"/>
      <protection/>
    </xf>
    <xf numFmtId="49" fontId="9" fillId="0" borderId="4" xfId="18" applyNumberFormat="1" applyFont="1" applyFill="1" applyBorder="1" applyAlignment="1">
      <alignment horizontal="left" vertical="top" wrapText="1" indent="1"/>
      <protection/>
    </xf>
    <xf numFmtId="49" fontId="9" fillId="0" borderId="5" xfId="18" applyNumberFormat="1" applyFont="1" applyFill="1" applyBorder="1" applyAlignment="1">
      <alignment horizontal="left" vertical="top" wrapText="1" indent="1"/>
      <protection/>
    </xf>
    <xf numFmtId="0" fontId="9" fillId="0" borderId="2" xfId="18" applyFont="1" applyBorder="1" applyAlignment="1">
      <alignment horizontal="center" vertical="top"/>
      <protection/>
    </xf>
    <xf numFmtId="0" fontId="9" fillId="0" borderId="3" xfId="18" applyFont="1" applyBorder="1" applyAlignment="1">
      <alignment horizontal="center" vertical="top"/>
      <protection/>
    </xf>
    <xf numFmtId="0" fontId="0" fillId="0" borderId="6" xfId="19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justify" vertical="top" wrapText="1"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 wrapText="1"/>
      <protection/>
    </xf>
    <xf numFmtId="0" fontId="0" fillId="0" borderId="0" xfId="19" applyFont="1" applyBorder="1" applyAlignment="1">
      <alignment horizontal="left" vertical="top" wrapText="1"/>
      <protection/>
    </xf>
    <xf numFmtId="0" fontId="0" fillId="0" borderId="6" xfId="19" applyFont="1" applyBorder="1" applyAlignment="1">
      <alignment horizontal="center" vertical="top"/>
      <protection/>
    </xf>
    <xf numFmtId="0" fontId="0" fillId="0" borderId="6" xfId="19" applyFont="1" applyFill="1" applyBorder="1" applyAlignment="1">
      <alignment horizontal="left" vertical="top" wrapText="1"/>
      <protection/>
    </xf>
    <xf numFmtId="0" fontId="9" fillId="0" borderId="10" xfId="20" applyFont="1" applyBorder="1" applyAlignment="1">
      <alignment horizontal="center" vertical="top"/>
      <protection/>
    </xf>
    <xf numFmtId="0" fontId="9" fillId="0" borderId="11" xfId="20" applyFont="1" applyBorder="1" applyAlignment="1">
      <alignment horizontal="center" vertical="top"/>
      <protection/>
    </xf>
    <xf numFmtId="0" fontId="9" fillId="0" borderId="9" xfId="20" applyFont="1" applyFill="1" applyBorder="1" applyAlignment="1">
      <alignment horizontal="left" vertical="top" wrapText="1"/>
      <protection/>
    </xf>
    <xf numFmtId="0" fontId="9" fillId="0" borderId="10" xfId="20" applyFont="1" applyFill="1" applyBorder="1" applyAlignment="1">
      <alignment horizontal="left" vertical="top" wrapText="1"/>
      <protection/>
    </xf>
    <xf numFmtId="0" fontId="9" fillId="0" borderId="2" xfId="20" applyFont="1" applyBorder="1" applyAlignment="1">
      <alignment horizontal="center" vertical="top"/>
      <protection/>
    </xf>
    <xf numFmtId="0" fontId="9" fillId="0" borderId="3" xfId="20" applyFont="1" applyBorder="1" applyAlignment="1">
      <alignment horizontal="center" vertical="top"/>
      <protection/>
    </xf>
    <xf numFmtId="0" fontId="9" fillId="0" borderId="0" xfId="20" applyFont="1" applyBorder="1" applyAlignment="1">
      <alignment horizontal="center" vertical="top"/>
      <protection/>
    </xf>
    <xf numFmtId="0" fontId="9" fillId="0" borderId="15" xfId="20" applyFont="1" applyFill="1" applyBorder="1" applyAlignment="1">
      <alignment horizontal="left" vertical="top" wrapText="1" indent="1"/>
      <protection/>
    </xf>
    <xf numFmtId="0" fontId="9" fillId="0" borderId="13" xfId="20" applyFont="1" applyFill="1" applyBorder="1" applyAlignment="1">
      <alignment horizontal="left" vertical="top" wrapText="1" indent="1"/>
      <protection/>
    </xf>
    <xf numFmtId="0" fontId="9" fillId="0" borderId="13" xfId="20" applyFont="1" applyBorder="1" applyAlignment="1">
      <alignment horizontal="center" vertical="top"/>
      <protection/>
    </xf>
    <xf numFmtId="0" fontId="9" fillId="0" borderId="4" xfId="20" applyFont="1" applyBorder="1" applyAlignment="1">
      <alignment horizontal="center" vertical="top"/>
      <protection/>
    </xf>
    <xf numFmtId="0" fontId="9" fillId="0" borderId="6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left" vertical="top" wrapText="1" indent="1"/>
      <protection/>
    </xf>
    <xf numFmtId="0" fontId="9" fillId="0" borderId="2" xfId="20" applyFont="1" applyFill="1" applyBorder="1" applyAlignment="1">
      <alignment horizontal="left" vertical="top" wrapText="1" indent="1"/>
      <protection/>
    </xf>
    <xf numFmtId="0" fontId="0" fillId="0" borderId="0" xfId="20" applyFont="1" applyBorder="1" applyAlignment="1">
      <alignment horizontal="left" vertical="top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top"/>
      <protection/>
    </xf>
    <xf numFmtId="0" fontId="4" fillId="0" borderId="0" xfId="20" applyFont="1" applyFill="1" applyBorder="1" applyAlignment="1">
      <alignment horizontal="center" vertical="top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16" xfId="20" applyFont="1" applyBorder="1" applyAlignment="1">
      <alignment horizontal="center" vertical="top"/>
      <protection/>
    </xf>
    <xf numFmtId="0" fontId="9" fillId="0" borderId="14" xfId="20" applyFont="1" applyBorder="1" applyAlignment="1">
      <alignment horizontal="center" vertical="top"/>
      <protection/>
    </xf>
    <xf numFmtId="0" fontId="9" fillId="0" borderId="6" xfId="20" applyFont="1" applyBorder="1" applyAlignment="1">
      <alignment horizontal="center" vertical="top"/>
      <protection/>
    </xf>
    <xf numFmtId="0" fontId="9" fillId="0" borderId="12" xfId="20" applyFont="1" applyBorder="1" applyAlignment="1">
      <alignment horizontal="center" vertical="top"/>
      <protection/>
    </xf>
    <xf numFmtId="0" fontId="9" fillId="0" borderId="7" xfId="20" applyFont="1" applyBorder="1" applyAlignment="1">
      <alignment horizontal="center" vertical="top"/>
      <protection/>
    </xf>
    <xf numFmtId="0" fontId="9" fillId="0" borderId="8" xfId="20" applyFont="1" applyFill="1" applyBorder="1" applyAlignment="1">
      <alignment horizontal="left" vertical="top" wrapText="1"/>
      <protection/>
    </xf>
    <xf numFmtId="0" fontId="9" fillId="0" borderId="6" xfId="20" applyFont="1" applyFill="1" applyBorder="1" applyAlignment="1">
      <alignment horizontal="left" vertical="top" wrapText="1"/>
      <protection/>
    </xf>
    <xf numFmtId="172" fontId="9" fillId="0" borderId="10" xfId="20" applyNumberFormat="1" applyFont="1" applyBorder="1" applyAlignment="1">
      <alignment horizontal="center" vertical="top"/>
      <protection/>
    </xf>
    <xf numFmtId="172" fontId="9" fillId="0" borderId="13" xfId="20" applyNumberFormat="1" applyFont="1" applyBorder="1" applyAlignment="1">
      <alignment horizontal="center" vertical="top"/>
      <protection/>
    </xf>
    <xf numFmtId="172" fontId="9" fillId="0" borderId="2" xfId="20" applyNumberFormat="1" applyFont="1" applyBorder="1" applyAlignment="1">
      <alignment horizontal="center" vertical="top"/>
      <protection/>
    </xf>
    <xf numFmtId="0" fontId="18" fillId="0" borderId="6" xfId="21" applyFont="1" applyBorder="1" applyAlignment="1">
      <alignment horizontal="center" vertical="top"/>
      <protection/>
    </xf>
    <xf numFmtId="0" fontId="18" fillId="0" borderId="2" xfId="21" applyFont="1" applyBorder="1" applyAlignment="1">
      <alignment horizontal="center" vertical="top"/>
      <protection/>
    </xf>
    <xf numFmtId="0" fontId="13" fillId="0" borderId="0" xfId="0" applyFont="1" applyAlignment="1">
      <alignment horizontal="right"/>
    </xf>
    <xf numFmtId="2" fontId="9" fillId="0" borderId="13" xfId="18" applyNumberFormat="1" applyFont="1" applyBorder="1" applyAlignment="1">
      <alignment horizontal="center" vertical="top"/>
      <protection/>
    </xf>
    <xf numFmtId="2" fontId="9" fillId="0" borderId="14" xfId="18" applyNumberFormat="1" applyFont="1" applyBorder="1" applyAlignment="1">
      <alignment horizontal="center" vertical="top"/>
      <protection/>
    </xf>
    <xf numFmtId="2" fontId="9" fillId="0" borderId="2" xfId="18" applyNumberFormat="1" applyFont="1" applyBorder="1" applyAlignment="1">
      <alignment horizontal="center" vertical="top"/>
      <protection/>
    </xf>
    <xf numFmtId="2" fontId="9" fillId="0" borderId="3" xfId="18" applyNumberFormat="1" applyFont="1" applyBorder="1" applyAlignment="1">
      <alignment horizontal="center" vertical="top"/>
      <protection/>
    </xf>
    <xf numFmtId="0" fontId="19" fillId="0" borderId="2" xfId="21" applyFont="1" applyBorder="1" applyAlignment="1">
      <alignment horizontal="center" vertical="top"/>
      <protection/>
    </xf>
    <xf numFmtId="0" fontId="9" fillId="0" borderId="8" xfId="21" applyFont="1" applyBorder="1" applyAlignment="1">
      <alignment horizontal="center" vertical="top"/>
      <protection/>
    </xf>
    <xf numFmtId="4" fontId="9" fillId="0" borderId="6" xfId="21" applyNumberFormat="1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172" fontId="0" fillId="0" borderId="6" xfId="19" applyNumberFormat="1" applyFont="1" applyBorder="1" applyAlignment="1">
      <alignment horizontal="center" vertical="top"/>
      <protection/>
    </xf>
    <xf numFmtId="0" fontId="0" fillId="0" borderId="6" xfId="19" applyFont="1" applyFill="1" applyBorder="1" applyAlignment="1">
      <alignment horizontal="left" vertical="top" wrapText="1" indent="1"/>
      <protection/>
    </xf>
  </cellXfs>
  <cellStyles count="13">
    <cellStyle name="Normal" xfId="0"/>
    <cellStyle name="Currency" xfId="15"/>
    <cellStyle name="Currency [0]" xfId="16"/>
    <cellStyle name="Обычный_Приложение № 4 расоды на мероприятия" xfId="17"/>
    <cellStyle name="Обычный_Приложение № 7 фактические средние данные о длине линий электропередачи" xfId="18"/>
    <cellStyle name="Обычный_Приложение № 8 информация по договорам за текущий год" xfId="19"/>
    <cellStyle name="Обычный_Приложение № 9 о поданных заявках за текущий год" xfId="20"/>
    <cellStyle name="Обычный_Приложение №3 стандартизированные тарифные ставки" xfId="21"/>
    <cellStyle name="Обычный_Приложение №5 расчет необходимой валовой выручки" xfId="22"/>
    <cellStyle name="Обычный_Приложение №6 фактические средние данные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workbookViewId="0" topLeftCell="A1">
      <selection activeCell="B7" sqref="B7"/>
    </sheetView>
  </sheetViews>
  <sheetFormatPr defaultColWidth="9.33203125" defaultRowHeight="12.75"/>
  <cols>
    <col min="1" max="1" width="62" style="0" customWidth="1"/>
    <col min="2" max="2" width="16.66015625" style="0" customWidth="1"/>
    <col min="3" max="3" width="12.160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2" t="s">
        <v>2</v>
      </c>
    </row>
    <row r="4" ht="16.5">
      <c r="A4" s="3"/>
    </row>
    <row r="5" spans="1:8" ht="18.75">
      <c r="A5" s="68" t="s">
        <v>3</v>
      </c>
      <c r="B5" s="229"/>
      <c r="C5" s="229"/>
      <c r="D5" s="229"/>
      <c r="E5" s="229"/>
      <c r="F5" s="229"/>
      <c r="G5" s="229"/>
      <c r="H5" s="229"/>
    </row>
    <row r="6" spans="1:8" ht="28.5" customHeight="1">
      <c r="A6" s="221" t="s">
        <v>4</v>
      </c>
      <c r="B6" s="229"/>
      <c r="C6" s="229"/>
      <c r="D6" s="229"/>
      <c r="E6" s="229"/>
      <c r="F6" s="229"/>
      <c r="G6" s="229"/>
      <c r="H6" s="229"/>
    </row>
    <row r="7" spans="1:8" ht="38.25" thickBot="1">
      <c r="A7" s="69" t="s">
        <v>150</v>
      </c>
      <c r="B7" s="5" t="s">
        <v>5</v>
      </c>
      <c r="C7" s="4">
        <v>2016</v>
      </c>
      <c r="D7" s="6" t="s">
        <v>6</v>
      </c>
      <c r="E7" s="229"/>
      <c r="F7" s="229"/>
      <c r="G7" s="229"/>
      <c r="H7" s="229"/>
    </row>
    <row r="8" spans="1:8" ht="17.25" customHeight="1">
      <c r="A8" s="7" t="s">
        <v>7</v>
      </c>
      <c r="B8" s="7"/>
      <c r="C8" s="7"/>
      <c r="D8" s="8"/>
      <c r="E8" s="229"/>
      <c r="F8" s="229"/>
      <c r="G8" s="229"/>
      <c r="H8" s="229"/>
    </row>
    <row r="9" spans="1:8" ht="16.5">
      <c r="A9" s="9" t="s">
        <v>8</v>
      </c>
      <c r="B9" s="9" t="s">
        <v>150</v>
      </c>
      <c r="C9" s="9"/>
      <c r="D9" s="229"/>
      <c r="E9" s="229"/>
      <c r="F9" s="229"/>
      <c r="G9" s="229"/>
      <c r="H9" s="229"/>
    </row>
    <row r="10" spans="1:8" ht="16.5">
      <c r="A10" s="10"/>
      <c r="B10" s="9"/>
      <c r="C10" s="9"/>
      <c r="D10" s="229"/>
      <c r="E10" s="229"/>
      <c r="F10" s="229"/>
      <c r="G10" s="229"/>
      <c r="H10" s="229"/>
    </row>
    <row r="11" spans="1:8" ht="16.5">
      <c r="A11" s="9" t="s">
        <v>9</v>
      </c>
      <c r="B11" s="9" t="s">
        <v>151</v>
      </c>
      <c r="C11" s="9"/>
      <c r="D11" s="229"/>
      <c r="E11" s="229"/>
      <c r="F11" s="229"/>
      <c r="G11" s="229"/>
      <c r="H11" s="229"/>
    </row>
    <row r="12" spans="1:8" ht="16.5">
      <c r="A12" s="10"/>
      <c r="B12" s="9"/>
      <c r="C12" s="9"/>
      <c r="D12" s="229"/>
      <c r="E12" s="229"/>
      <c r="F12" s="229"/>
      <c r="G12" s="229"/>
      <c r="H12" s="229"/>
    </row>
    <row r="13" spans="1:8" ht="16.5">
      <c r="A13" s="9" t="s">
        <v>10</v>
      </c>
      <c r="B13" s="9" t="s">
        <v>152</v>
      </c>
      <c r="C13" s="9"/>
      <c r="D13" s="229"/>
      <c r="E13" s="229"/>
      <c r="F13" s="229"/>
      <c r="G13" s="229"/>
      <c r="H13" s="229"/>
    </row>
    <row r="14" spans="1:8" ht="16.5">
      <c r="A14" s="10"/>
      <c r="B14" s="9"/>
      <c r="C14" s="9"/>
      <c r="D14" s="229"/>
      <c r="E14" s="229"/>
      <c r="F14" s="229"/>
      <c r="G14" s="229"/>
      <c r="H14" s="229"/>
    </row>
    <row r="15" spans="1:8" ht="16.5">
      <c r="A15" s="9" t="s">
        <v>11</v>
      </c>
      <c r="B15" s="9" t="s">
        <v>152</v>
      </c>
      <c r="C15" s="9"/>
      <c r="D15" s="229"/>
      <c r="E15" s="229"/>
      <c r="F15" s="229"/>
      <c r="G15" s="229"/>
      <c r="H15" s="229"/>
    </row>
    <row r="16" spans="1:8" ht="16.5">
      <c r="A16" s="10"/>
      <c r="B16" s="9"/>
      <c r="C16" s="9"/>
      <c r="D16" s="229"/>
      <c r="E16" s="229"/>
      <c r="F16" s="229"/>
      <c r="G16" s="229"/>
      <c r="H16" s="229"/>
    </row>
    <row r="17" spans="1:8" ht="16.5">
      <c r="A17" s="9" t="s">
        <v>12</v>
      </c>
      <c r="B17" s="9">
        <v>7024035693</v>
      </c>
      <c r="C17" s="9"/>
      <c r="D17" s="229"/>
      <c r="E17" s="229"/>
      <c r="F17" s="229"/>
      <c r="G17" s="229"/>
      <c r="H17" s="229"/>
    </row>
    <row r="18" spans="1:8" ht="16.5">
      <c r="A18" s="11"/>
      <c r="B18" s="9"/>
      <c r="C18" s="9"/>
      <c r="D18" s="229"/>
      <c r="E18" s="229"/>
      <c r="F18" s="229"/>
      <c r="G18" s="229"/>
      <c r="H18" s="229"/>
    </row>
    <row r="19" spans="1:8" ht="16.5">
      <c r="A19" s="9" t="s">
        <v>13</v>
      </c>
      <c r="B19" s="9">
        <v>702401001</v>
      </c>
      <c r="C19" s="9"/>
      <c r="D19" s="229"/>
      <c r="E19" s="229"/>
      <c r="F19" s="229"/>
      <c r="G19" s="229"/>
      <c r="H19" s="229"/>
    </row>
    <row r="20" spans="1:8" ht="16.5">
      <c r="A20" s="11"/>
      <c r="B20" s="9"/>
      <c r="C20" s="9"/>
      <c r="D20" s="229"/>
      <c r="E20" s="229"/>
      <c r="F20" s="229"/>
      <c r="G20" s="229"/>
      <c r="H20" s="229"/>
    </row>
    <row r="21" spans="1:8" ht="16.5">
      <c r="A21" s="9" t="s">
        <v>14</v>
      </c>
      <c r="B21" s="9" t="s">
        <v>153</v>
      </c>
      <c r="C21" s="9"/>
      <c r="D21" s="229"/>
      <c r="E21" s="229"/>
      <c r="F21" s="229"/>
      <c r="G21" s="229"/>
      <c r="H21" s="229"/>
    </row>
    <row r="22" spans="1:8" ht="16.5">
      <c r="A22" s="10"/>
      <c r="B22" s="9"/>
      <c r="C22" s="9"/>
      <c r="D22" s="229"/>
      <c r="E22" s="229"/>
      <c r="F22" s="229"/>
      <c r="G22" s="229"/>
      <c r="H22" s="229"/>
    </row>
    <row r="23" spans="1:8" ht="16.5">
      <c r="A23" s="9" t="s">
        <v>15</v>
      </c>
      <c r="B23" s="9" t="s">
        <v>154</v>
      </c>
      <c r="C23" s="9"/>
      <c r="D23" s="229"/>
      <c r="E23" s="229"/>
      <c r="F23" s="229"/>
      <c r="G23" s="229"/>
      <c r="H23" s="229"/>
    </row>
    <row r="24" spans="1:8" ht="16.5">
      <c r="A24" s="10"/>
      <c r="B24" s="9"/>
      <c r="C24" s="9"/>
      <c r="D24" s="229"/>
      <c r="E24" s="229"/>
      <c r="F24" s="229"/>
      <c r="G24" s="229"/>
      <c r="H24" s="229"/>
    </row>
    <row r="25" spans="1:8" ht="16.5">
      <c r="A25" s="9" t="s">
        <v>16</v>
      </c>
      <c r="B25" s="9" t="s">
        <v>155</v>
      </c>
      <c r="C25" s="9"/>
      <c r="D25" s="229"/>
      <c r="E25" s="229"/>
      <c r="F25" s="229"/>
      <c r="G25" s="229"/>
      <c r="H25" s="229"/>
    </row>
    <row r="26" spans="1:8" ht="16.5">
      <c r="A26" s="10"/>
      <c r="B26" s="9"/>
      <c r="C26" s="9"/>
      <c r="D26" s="229"/>
      <c r="E26" s="229"/>
      <c r="F26" s="229"/>
      <c r="G26" s="229"/>
      <c r="H26" s="229"/>
    </row>
    <row r="27" spans="1:8" ht="16.5">
      <c r="A27" s="9" t="s">
        <v>17</v>
      </c>
      <c r="B27" s="9" t="s">
        <v>155</v>
      </c>
      <c r="C27" s="9"/>
      <c r="D27" s="229"/>
      <c r="E27" s="229"/>
      <c r="F27" s="229"/>
      <c r="G27" s="229"/>
      <c r="H27" s="229"/>
    </row>
    <row r="28" ht="12.75">
      <c r="A28" s="11"/>
    </row>
    <row r="29" ht="16.5">
      <c r="A29" s="9"/>
    </row>
  </sheetData>
  <printOptions/>
  <pageMargins left="0.75" right="0.75" top="1" bottom="1" header="0.5" footer="0.5"/>
  <pageSetup horizontalDpi="600" verticalDpi="600" orientation="portrait" paperSize="9" scale="6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7"/>
  <sheetViews>
    <sheetView view="pageBreakPreview" zoomScale="75" zoomScaleSheetLayoutView="75" workbookViewId="0" topLeftCell="A22">
      <selection activeCell="BV3" sqref="BV3"/>
    </sheetView>
  </sheetViews>
  <sheetFormatPr defaultColWidth="9.33203125" defaultRowHeight="12.75"/>
  <cols>
    <col min="1" max="16384" width="1.0078125" style="17" customWidth="1"/>
  </cols>
  <sheetData>
    <row r="1" s="12" customFormat="1" ht="12.75">
      <c r="BO1" s="12" t="s">
        <v>18</v>
      </c>
    </row>
    <row r="2" spans="67:102" s="12" customFormat="1" ht="42.75" customHeight="1">
      <c r="BO2" s="81" t="s">
        <v>1</v>
      </c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</row>
    <row r="3" s="12" customFormat="1" ht="5.25" customHeight="1"/>
    <row r="4" s="13" customFormat="1" ht="12">
      <c r="BO4" s="13" t="s">
        <v>19</v>
      </c>
    </row>
    <row r="5" s="13" customFormat="1" ht="12">
      <c r="BO5" s="13" t="s">
        <v>20</v>
      </c>
    </row>
    <row r="6" s="12" customFormat="1" ht="12.75"/>
    <row r="7" s="14" customFormat="1" ht="6" customHeight="1"/>
    <row r="8" spans="1:102" s="15" customFormat="1" ht="18.75">
      <c r="A8" s="91" t="s">
        <v>21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</row>
    <row r="9" spans="1:102" s="16" customFormat="1" ht="57" customHeight="1">
      <c r="A9" s="92" t="s">
        <v>22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</row>
    <row r="10" spans="1:102" s="16" customFormat="1" ht="35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 t="s">
        <v>23</v>
      </c>
      <c r="AK10" s="82" t="s">
        <v>150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spans="37:88" ht="14.25" customHeight="1">
      <c r="AK11" s="87" t="s">
        <v>7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</row>
    <row r="12" spans="40:57" s="16" customFormat="1" ht="18.75">
      <c r="AN12" s="16" t="s">
        <v>5</v>
      </c>
      <c r="AS12" s="88" t="s">
        <v>156</v>
      </c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16" t="s">
        <v>24</v>
      </c>
    </row>
    <row r="14" spans="1:102" s="18" customFormat="1" ht="33" customHeight="1">
      <c r="A14" s="83" t="s">
        <v>25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 t="s">
        <v>26</v>
      </c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90" t="s">
        <v>27</v>
      </c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</row>
    <row r="15" spans="1:102" s="18" customFormat="1" ht="50.25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9" t="s">
        <v>28</v>
      </c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 t="s">
        <v>29</v>
      </c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90"/>
    </row>
    <row r="16" spans="1:102" s="19" customFormat="1" ht="268.5" customHeight="1">
      <c r="A16" s="78" t="s">
        <v>35</v>
      </c>
      <c r="B16" s="78"/>
      <c r="C16" s="78"/>
      <c r="D16" s="78"/>
      <c r="E16" s="78"/>
      <c r="F16" s="78"/>
      <c r="G16" s="78"/>
      <c r="H16" s="78"/>
      <c r="I16" s="79" t="s">
        <v>43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0"/>
      <c r="BB16" s="72" t="s">
        <v>30</v>
      </c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>
        <v>468.32</v>
      </c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</row>
    <row r="17" spans="1:102" s="19" customFormat="1" ht="63" customHeight="1">
      <c r="A17" s="78" t="s">
        <v>36</v>
      </c>
      <c r="B17" s="78"/>
      <c r="C17" s="78"/>
      <c r="D17" s="78"/>
      <c r="E17" s="78"/>
      <c r="F17" s="78"/>
      <c r="G17" s="78"/>
      <c r="H17" s="78"/>
      <c r="I17" s="79" t="s">
        <v>31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80"/>
      <c r="BB17" s="77" t="s">
        <v>30</v>
      </c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>
        <v>134.19</v>
      </c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93"/>
    </row>
    <row r="18" spans="1:102" s="19" customFormat="1" ht="71.25" customHeight="1">
      <c r="A18" s="74" t="s">
        <v>37</v>
      </c>
      <c r="B18" s="74"/>
      <c r="C18" s="74"/>
      <c r="D18" s="74"/>
      <c r="E18" s="74"/>
      <c r="F18" s="74"/>
      <c r="G18" s="74"/>
      <c r="H18" s="74"/>
      <c r="I18" s="75" t="s">
        <v>32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B18" s="219" t="s">
        <v>30</v>
      </c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20">
        <v>186.52</v>
      </c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3"/>
    </row>
    <row r="19" spans="1:102" s="19" customFormat="1" ht="117.75" customHeight="1">
      <c r="A19" s="78" t="s">
        <v>38</v>
      </c>
      <c r="B19" s="78"/>
      <c r="C19" s="78"/>
      <c r="D19" s="78"/>
      <c r="E19" s="78"/>
      <c r="F19" s="78"/>
      <c r="G19" s="78"/>
      <c r="H19" s="78"/>
      <c r="I19" s="79" t="s">
        <v>34</v>
      </c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80"/>
      <c r="BB19" s="77" t="s">
        <v>33</v>
      </c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 t="s">
        <v>157</v>
      </c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93"/>
    </row>
    <row r="20" spans="1:102" s="19" customFormat="1" ht="132.75" customHeight="1">
      <c r="A20" s="78" t="s">
        <v>39</v>
      </c>
      <c r="B20" s="78"/>
      <c r="C20" s="78"/>
      <c r="D20" s="78"/>
      <c r="E20" s="78"/>
      <c r="F20" s="78"/>
      <c r="G20" s="78"/>
      <c r="H20" s="78"/>
      <c r="I20" s="79" t="s">
        <v>44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80"/>
      <c r="BB20" s="77" t="s">
        <v>30</v>
      </c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>
        <v>147.61</v>
      </c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93"/>
    </row>
    <row r="21" spans="1:102" s="19" customFormat="1" ht="197.25" customHeight="1">
      <c r="A21" s="78" t="s">
        <v>40</v>
      </c>
      <c r="B21" s="78"/>
      <c r="C21" s="78"/>
      <c r="D21" s="78"/>
      <c r="E21" s="78"/>
      <c r="F21" s="78"/>
      <c r="G21" s="78"/>
      <c r="H21" s="78"/>
      <c r="I21" s="79" t="s">
        <v>45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80"/>
      <c r="BB21" s="77" t="s">
        <v>33</v>
      </c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228">
        <v>614643.2</v>
      </c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93"/>
    </row>
    <row r="22" spans="1:102" s="19" customFormat="1" ht="181.5" customHeight="1">
      <c r="A22" s="74" t="s">
        <v>41</v>
      </c>
      <c r="B22" s="74"/>
      <c r="C22" s="74"/>
      <c r="D22" s="74"/>
      <c r="E22" s="74"/>
      <c r="F22" s="74"/>
      <c r="G22" s="74"/>
      <c r="H22" s="74"/>
      <c r="I22" s="75" t="s">
        <v>161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6"/>
      <c r="BB22" s="93" t="s">
        <v>33</v>
      </c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227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3"/>
    </row>
    <row r="23" spans="1:102" s="19" customFormat="1" ht="21" customHeight="1">
      <c r="A23" s="74"/>
      <c r="B23" s="74"/>
      <c r="C23" s="74"/>
      <c r="D23" s="74"/>
      <c r="E23" s="74"/>
      <c r="F23" s="74"/>
      <c r="G23" s="74"/>
      <c r="H23" s="74"/>
      <c r="I23" s="75" t="s">
        <v>159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6"/>
      <c r="BB23" s="77" t="s">
        <v>33</v>
      </c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228">
        <v>1092925.99</v>
      </c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9" customFormat="1" ht="24" customHeight="1">
      <c r="A24" s="74"/>
      <c r="B24" s="74"/>
      <c r="C24" s="74"/>
      <c r="D24" s="74"/>
      <c r="E24" s="74"/>
      <c r="F24" s="74"/>
      <c r="G24" s="74"/>
      <c r="H24" s="74"/>
      <c r="I24" s="75" t="s">
        <v>160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6"/>
      <c r="BB24" s="77" t="s">
        <v>33</v>
      </c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228">
        <v>2240233.98</v>
      </c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3"/>
    </row>
    <row r="25" spans="1:102" s="19" customFormat="1" ht="164.25" customHeight="1">
      <c r="A25" s="78" t="s">
        <v>42</v>
      </c>
      <c r="B25" s="78"/>
      <c r="C25" s="78"/>
      <c r="D25" s="78"/>
      <c r="E25" s="78"/>
      <c r="F25" s="78"/>
      <c r="G25" s="78"/>
      <c r="H25" s="78"/>
      <c r="I25" s="79" t="s">
        <v>46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80"/>
      <c r="BB25" s="77" t="s">
        <v>30</v>
      </c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228">
        <v>1905.79</v>
      </c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93"/>
    </row>
    <row r="26" ht="4.5" customHeight="1"/>
    <row r="27" spans="1:102" ht="44.25" customHeight="1">
      <c r="A27" s="94" t="s">
        <v>47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</row>
    <row r="28" ht="3" customHeight="1"/>
  </sheetData>
  <mergeCells count="62">
    <mergeCell ref="A27:CX27"/>
    <mergeCell ref="BB14:BT15"/>
    <mergeCell ref="BU14:CX14"/>
    <mergeCell ref="CJ25:CX25"/>
    <mergeCell ref="A25:H25"/>
    <mergeCell ref="I25:BA25"/>
    <mergeCell ref="BB25:BT25"/>
    <mergeCell ref="BU25:CI25"/>
    <mergeCell ref="CJ21:CX21"/>
    <mergeCell ref="A24:H24"/>
    <mergeCell ref="I24:BA24"/>
    <mergeCell ref="BB24:BT24"/>
    <mergeCell ref="BU24:CI24"/>
    <mergeCell ref="CJ24:CX24"/>
    <mergeCell ref="A21:H21"/>
    <mergeCell ref="I21:BA21"/>
    <mergeCell ref="BB21:BT21"/>
    <mergeCell ref="BU21:CI21"/>
    <mergeCell ref="CJ19:CX19"/>
    <mergeCell ref="A20:H20"/>
    <mergeCell ref="I20:BA20"/>
    <mergeCell ref="BB20:BT20"/>
    <mergeCell ref="BU20:CI20"/>
    <mergeCell ref="CJ20:CX20"/>
    <mergeCell ref="A19:H19"/>
    <mergeCell ref="I19:BA19"/>
    <mergeCell ref="BB19:BT19"/>
    <mergeCell ref="BU19:CI19"/>
    <mergeCell ref="CJ17:CX17"/>
    <mergeCell ref="A18:H18"/>
    <mergeCell ref="I18:BA18"/>
    <mergeCell ref="BB18:BT18"/>
    <mergeCell ref="BU18:CI18"/>
    <mergeCell ref="CJ18:CX18"/>
    <mergeCell ref="A17:H17"/>
    <mergeCell ref="I17:BA17"/>
    <mergeCell ref="BB17:BT17"/>
    <mergeCell ref="BU17:CI17"/>
    <mergeCell ref="BO2:CX2"/>
    <mergeCell ref="AK10:CJ10"/>
    <mergeCell ref="A14:BA15"/>
    <mergeCell ref="AK11:CJ11"/>
    <mergeCell ref="AS12:BD12"/>
    <mergeCell ref="CJ15:CX15"/>
    <mergeCell ref="BU15:CI15"/>
    <mergeCell ref="A8:CX8"/>
    <mergeCell ref="A9:CX9"/>
    <mergeCell ref="CJ16:CX16"/>
    <mergeCell ref="A16:H16"/>
    <mergeCell ref="I16:BA16"/>
    <mergeCell ref="BB16:BT16"/>
    <mergeCell ref="BU16:CI16"/>
    <mergeCell ref="CJ22:CX22"/>
    <mergeCell ref="A23:H23"/>
    <mergeCell ref="I23:BA23"/>
    <mergeCell ref="BB23:BT23"/>
    <mergeCell ref="BU23:CI23"/>
    <mergeCell ref="CJ23:CX23"/>
    <mergeCell ref="A22:H22"/>
    <mergeCell ref="I22:BA22"/>
    <mergeCell ref="BB22:BT22"/>
    <mergeCell ref="BU22:CI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workbookViewId="0" topLeftCell="A1">
      <selection activeCell="A11" sqref="A11:CX32"/>
    </sheetView>
  </sheetViews>
  <sheetFormatPr defaultColWidth="9.33203125" defaultRowHeight="12.75"/>
  <cols>
    <col min="1" max="16384" width="1.0078125" style="25" customWidth="1"/>
  </cols>
  <sheetData>
    <row r="1" s="20" customFormat="1" ht="12.75">
      <c r="BN1" s="20" t="s">
        <v>48</v>
      </c>
    </row>
    <row r="2" spans="66:102" s="20" customFormat="1" ht="41.25" customHeight="1">
      <c r="BN2" s="105" t="s">
        <v>1</v>
      </c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</row>
    <row r="3" s="20" customFormat="1" ht="5.25" customHeight="1"/>
    <row r="4" s="21" customFormat="1" ht="12">
      <c r="BN4" s="21" t="s">
        <v>19</v>
      </c>
    </row>
    <row r="5" s="21" customFormat="1" ht="12">
      <c r="BN5" s="21" t="s">
        <v>20</v>
      </c>
    </row>
    <row r="6" s="20" customFormat="1" ht="12.75"/>
    <row r="7" s="22" customFormat="1" ht="20.25" customHeight="1"/>
    <row r="8" spans="1:102" s="23" customFormat="1" ht="18.75">
      <c r="A8" s="106" t="s">
        <v>49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</row>
    <row r="9" spans="1:102" s="24" customFormat="1" ht="18.75" customHeight="1">
      <c r="A9" s="104" t="s">
        <v>50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</row>
    <row r="10" ht="13.5" customHeight="1"/>
    <row r="11" spans="1:102" s="26" customFormat="1" ht="114" customHeight="1">
      <c r="A11" s="103" t="s">
        <v>51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 t="s">
        <v>52</v>
      </c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 t="s">
        <v>53</v>
      </c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 t="s">
        <v>54</v>
      </c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</row>
    <row r="12" spans="1:102" s="27" customFormat="1" ht="49.5" customHeight="1">
      <c r="A12" s="97" t="s">
        <v>55</v>
      </c>
      <c r="B12" s="97"/>
      <c r="C12" s="97"/>
      <c r="D12" s="97"/>
      <c r="E12" s="97"/>
      <c r="F12" s="97"/>
      <c r="G12" s="97"/>
      <c r="H12" s="97"/>
      <c r="I12" s="100" t="s">
        <v>56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1:102" s="27" customFormat="1" ht="19.5" customHeight="1">
      <c r="A13" s="97"/>
      <c r="B13" s="97"/>
      <c r="C13" s="97"/>
      <c r="D13" s="97"/>
      <c r="E13" s="97"/>
      <c r="F13" s="97"/>
      <c r="G13" s="97"/>
      <c r="H13" s="97"/>
      <c r="I13" s="98" t="s">
        <v>28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7">
        <v>944017.65</v>
      </c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>
        <v>7034.83</v>
      </c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9">
        <f>AS13/BM13</f>
        <v>134.19196341631567</v>
      </c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</row>
    <row r="14" spans="1:102" s="27" customFormat="1" ht="19.5" customHeight="1">
      <c r="A14" s="97"/>
      <c r="B14" s="97"/>
      <c r="C14" s="97"/>
      <c r="D14" s="97"/>
      <c r="E14" s="97"/>
      <c r="F14" s="97"/>
      <c r="G14" s="97"/>
      <c r="H14" s="97"/>
      <c r="I14" s="98" t="s">
        <v>57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</row>
    <row r="15" spans="1:102" s="27" customFormat="1" ht="81.75" customHeight="1">
      <c r="A15" s="97" t="s">
        <v>58</v>
      </c>
      <c r="B15" s="97"/>
      <c r="C15" s="97"/>
      <c r="D15" s="97"/>
      <c r="E15" s="97"/>
      <c r="F15" s="97"/>
      <c r="G15" s="97"/>
      <c r="H15" s="97"/>
      <c r="I15" s="100" t="s">
        <v>59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97" t="s">
        <v>157</v>
      </c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 t="s">
        <v>157</v>
      </c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 t="s">
        <v>157</v>
      </c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</row>
    <row r="16" spans="1:102" s="27" customFormat="1" ht="66" customHeight="1">
      <c r="A16" s="97" t="s">
        <v>60</v>
      </c>
      <c r="B16" s="97"/>
      <c r="C16" s="97"/>
      <c r="D16" s="97"/>
      <c r="E16" s="97"/>
      <c r="F16" s="97"/>
      <c r="G16" s="97"/>
      <c r="H16" s="97"/>
      <c r="I16" s="100" t="s">
        <v>61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</row>
    <row r="17" spans="1:102" s="27" customFormat="1" ht="35.25" customHeight="1">
      <c r="A17" s="97"/>
      <c r="B17" s="97"/>
      <c r="C17" s="97"/>
      <c r="D17" s="97"/>
      <c r="E17" s="97"/>
      <c r="F17" s="97"/>
      <c r="G17" s="97"/>
      <c r="H17" s="97"/>
      <c r="I17" s="98" t="s">
        <v>62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7">
        <v>402591.3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>
        <v>117</v>
      </c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9">
        <f>AS17/BM17</f>
        <v>3440.951282051282</v>
      </c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</row>
    <row r="18" spans="1:102" s="27" customFormat="1" ht="35.25" customHeight="1">
      <c r="A18" s="97"/>
      <c r="B18" s="97"/>
      <c r="C18" s="97"/>
      <c r="D18" s="97"/>
      <c r="E18" s="97"/>
      <c r="F18" s="97"/>
      <c r="G18" s="97"/>
      <c r="H18" s="97"/>
      <c r="I18" s="98" t="s">
        <v>158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</row>
    <row r="19" spans="1:102" s="27" customFormat="1" ht="35.25" customHeight="1">
      <c r="A19" s="97"/>
      <c r="B19" s="97"/>
      <c r="C19" s="97"/>
      <c r="D19" s="97"/>
      <c r="E19" s="97"/>
      <c r="F19" s="97"/>
      <c r="G19" s="97"/>
      <c r="H19" s="97"/>
      <c r="I19" s="98" t="s">
        <v>159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7">
        <v>1674362.62</v>
      </c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>
        <v>656.56</v>
      </c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9">
        <f>AS19/BM19</f>
        <v>2550.2050383818696</v>
      </c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</row>
    <row r="20" spans="1:102" s="27" customFormat="1" ht="24.75" customHeight="1">
      <c r="A20" s="97"/>
      <c r="B20" s="97"/>
      <c r="C20" s="97"/>
      <c r="D20" s="97"/>
      <c r="E20" s="97"/>
      <c r="F20" s="97"/>
      <c r="G20" s="97"/>
      <c r="H20" s="97"/>
      <c r="I20" s="98" t="s">
        <v>160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7">
        <v>1632682.53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>
        <v>739</v>
      </c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9">
        <f>AS20/BM20</f>
        <v>2209.313301759134</v>
      </c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</row>
    <row r="21" spans="1:102" s="27" customFormat="1" ht="35.25" customHeight="1">
      <c r="A21" s="97"/>
      <c r="B21" s="97"/>
      <c r="C21" s="97"/>
      <c r="D21" s="97"/>
      <c r="E21" s="97"/>
      <c r="F21" s="97"/>
      <c r="G21" s="97"/>
      <c r="H21" s="97"/>
      <c r="I21" s="98" t="s">
        <v>63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7" t="s">
        <v>157</v>
      </c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 t="s">
        <v>157</v>
      </c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 t="s">
        <v>157</v>
      </c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</row>
    <row r="22" spans="1:102" s="27" customFormat="1" ht="114" customHeight="1">
      <c r="A22" s="97"/>
      <c r="B22" s="97"/>
      <c r="C22" s="97"/>
      <c r="D22" s="97"/>
      <c r="E22" s="97"/>
      <c r="F22" s="97"/>
      <c r="G22" s="97"/>
      <c r="H22" s="97"/>
      <c r="I22" s="98" t="s">
        <v>64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1098804.22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>
        <v>576.56</v>
      </c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9">
        <f>AS22/BM22</f>
        <v>1905.793360621618</v>
      </c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</row>
    <row r="23" spans="1:102" s="27" customFormat="1" ht="66" customHeight="1">
      <c r="A23" s="97"/>
      <c r="B23" s="97"/>
      <c r="C23" s="97"/>
      <c r="D23" s="97"/>
      <c r="E23" s="97"/>
      <c r="F23" s="97"/>
      <c r="G23" s="97"/>
      <c r="H23" s="97"/>
      <c r="I23" s="98" t="s">
        <v>65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7" t="s">
        <v>157</v>
      </c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 t="s">
        <v>157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 t="s">
        <v>157</v>
      </c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</row>
    <row r="24" spans="1:102" s="27" customFormat="1" ht="66" customHeight="1">
      <c r="A24" s="97" t="s">
        <v>66</v>
      </c>
      <c r="B24" s="97"/>
      <c r="C24" s="97"/>
      <c r="D24" s="97"/>
      <c r="E24" s="97"/>
      <c r="F24" s="97"/>
      <c r="G24" s="97"/>
      <c r="H24" s="97"/>
      <c r="I24" s="100" t="s">
        <v>67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</row>
    <row r="25" spans="1:102" s="27" customFormat="1" ht="19.5" customHeight="1">
      <c r="A25" s="97"/>
      <c r="B25" s="97"/>
      <c r="C25" s="97"/>
      <c r="D25" s="97"/>
      <c r="E25" s="97"/>
      <c r="F25" s="97"/>
      <c r="G25" s="97"/>
      <c r="H25" s="97"/>
      <c r="I25" s="98" t="s">
        <v>28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7">
        <v>1312134.65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>
        <v>7034.83</v>
      </c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9">
        <f>AS25/BM25</f>
        <v>186.5197382168439</v>
      </c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</row>
    <row r="26" spans="1:102" s="27" customFormat="1" ht="19.5" customHeight="1">
      <c r="A26" s="97"/>
      <c r="B26" s="97"/>
      <c r="C26" s="97"/>
      <c r="D26" s="97"/>
      <c r="E26" s="97"/>
      <c r="F26" s="97"/>
      <c r="G26" s="97"/>
      <c r="H26" s="97"/>
      <c r="I26" s="98" t="s">
        <v>57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</row>
    <row r="27" spans="1:102" s="27" customFormat="1" ht="114" customHeight="1">
      <c r="A27" s="97" t="s">
        <v>68</v>
      </c>
      <c r="B27" s="97"/>
      <c r="C27" s="97"/>
      <c r="D27" s="97"/>
      <c r="E27" s="97"/>
      <c r="F27" s="97"/>
      <c r="G27" s="97"/>
      <c r="H27" s="97"/>
      <c r="I27" s="100" t="s">
        <v>69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97" t="s">
        <v>157</v>
      </c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 t="s">
        <v>157</v>
      </c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 t="s">
        <v>157</v>
      </c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</row>
    <row r="28" spans="1:102" s="27" customFormat="1" ht="19.5" customHeight="1">
      <c r="A28" s="97"/>
      <c r="B28" s="97"/>
      <c r="C28" s="97"/>
      <c r="D28" s="97"/>
      <c r="E28" s="97"/>
      <c r="F28" s="97"/>
      <c r="G28" s="97"/>
      <c r="H28" s="97"/>
      <c r="I28" s="98" t="s">
        <v>28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</row>
    <row r="29" spans="1:102" s="27" customFormat="1" ht="19.5" customHeight="1">
      <c r="A29" s="97"/>
      <c r="B29" s="97"/>
      <c r="C29" s="97"/>
      <c r="D29" s="97"/>
      <c r="E29" s="97"/>
      <c r="F29" s="97"/>
      <c r="G29" s="97"/>
      <c r="H29" s="97"/>
      <c r="I29" s="98" t="s">
        <v>57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</row>
    <row r="30" spans="1:102" s="27" customFormat="1" ht="207.75" customHeight="1">
      <c r="A30" s="97" t="s">
        <v>70</v>
      </c>
      <c r="B30" s="97"/>
      <c r="C30" s="97"/>
      <c r="D30" s="97"/>
      <c r="E30" s="97"/>
      <c r="F30" s="97"/>
      <c r="G30" s="97"/>
      <c r="H30" s="97"/>
      <c r="I30" s="100" t="s">
        <v>72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</row>
    <row r="31" spans="1:102" s="27" customFormat="1" ht="19.5" customHeight="1">
      <c r="A31" s="97"/>
      <c r="B31" s="97"/>
      <c r="C31" s="97"/>
      <c r="D31" s="97"/>
      <c r="E31" s="97"/>
      <c r="F31" s="97"/>
      <c r="G31" s="97"/>
      <c r="H31" s="97"/>
      <c r="I31" s="98" t="s">
        <v>28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7">
        <v>1038394.98</v>
      </c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>
        <v>7034.83</v>
      </c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9">
        <f>AS31/BM31</f>
        <v>147.60768632646418</v>
      </c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</row>
    <row r="32" spans="1:102" s="27" customFormat="1" ht="19.5" customHeight="1">
      <c r="A32" s="97"/>
      <c r="B32" s="97"/>
      <c r="C32" s="97"/>
      <c r="D32" s="97"/>
      <c r="E32" s="97"/>
      <c r="F32" s="97"/>
      <c r="G32" s="97"/>
      <c r="H32" s="97"/>
      <c r="I32" s="98" t="s">
        <v>57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</row>
    <row r="33" ht="4.5" customHeight="1"/>
    <row r="34" spans="1:102" ht="27.75" customHeight="1">
      <c r="A34" s="101" t="s">
        <v>71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</row>
    <row r="35" ht="3" customHeight="1"/>
  </sheetData>
  <mergeCells count="113">
    <mergeCell ref="BN2:CX2"/>
    <mergeCell ref="A8:CX8"/>
    <mergeCell ref="A12:H12"/>
    <mergeCell ref="I12:AR12"/>
    <mergeCell ref="A11:AR11"/>
    <mergeCell ref="AS12:BL12"/>
    <mergeCell ref="BM12:CF12"/>
    <mergeCell ref="CG14:CX14"/>
    <mergeCell ref="A13:H13"/>
    <mergeCell ref="I13:AR13"/>
    <mergeCell ref="A14:H14"/>
    <mergeCell ref="I14:AR14"/>
    <mergeCell ref="AS14:BL14"/>
    <mergeCell ref="BM14:CF14"/>
    <mergeCell ref="AS13:BL13"/>
    <mergeCell ref="BM13:CF13"/>
    <mergeCell ref="CG13:CX13"/>
    <mergeCell ref="A15:H15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CG17:CX17"/>
    <mergeCell ref="A19:H19"/>
    <mergeCell ref="I19:AR19"/>
    <mergeCell ref="AS19:BL19"/>
    <mergeCell ref="BM19:CF19"/>
    <mergeCell ref="CG19:CX19"/>
    <mergeCell ref="A17:H17"/>
    <mergeCell ref="I17:AR17"/>
    <mergeCell ref="AS17:BL17"/>
    <mergeCell ref="BM17:CF17"/>
    <mergeCell ref="CG21:CX21"/>
    <mergeCell ref="A21:H21"/>
    <mergeCell ref="I21:AR21"/>
    <mergeCell ref="AS21:BL21"/>
    <mergeCell ref="BM21:CF21"/>
    <mergeCell ref="A34:CX34"/>
    <mergeCell ref="AS11:BL11"/>
    <mergeCell ref="A9:CX9"/>
    <mergeCell ref="BM11:CF11"/>
    <mergeCell ref="CG11:CX11"/>
    <mergeCell ref="A16:H16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CG27:CX27"/>
    <mergeCell ref="CG24:CX24"/>
    <mergeCell ref="A24:H24"/>
    <mergeCell ref="I24:AR24"/>
    <mergeCell ref="AS24:BL24"/>
    <mergeCell ref="BM24:CF24"/>
    <mergeCell ref="A27:H27"/>
    <mergeCell ref="I27:AR27"/>
    <mergeCell ref="AS27:BL27"/>
    <mergeCell ref="BM27:CF27"/>
    <mergeCell ref="CG28:CX28"/>
    <mergeCell ref="A29:H29"/>
    <mergeCell ref="I29:AR29"/>
    <mergeCell ref="AS29:BL29"/>
    <mergeCell ref="BM29:CF29"/>
    <mergeCell ref="CG29:CX29"/>
    <mergeCell ref="A28:H28"/>
    <mergeCell ref="I28:AR28"/>
    <mergeCell ref="AS28:BL28"/>
    <mergeCell ref="BM28:CF28"/>
    <mergeCell ref="BM31:CF31"/>
    <mergeCell ref="CG31:CX31"/>
    <mergeCell ref="A30:H30"/>
    <mergeCell ref="I30:AR30"/>
    <mergeCell ref="AS30:BL30"/>
    <mergeCell ref="BM30:CF30"/>
    <mergeCell ref="I31:AR31"/>
    <mergeCell ref="AS25:BL25"/>
    <mergeCell ref="BM25:CF25"/>
    <mergeCell ref="CG32:CX32"/>
    <mergeCell ref="A32:H32"/>
    <mergeCell ref="I32:AR32"/>
    <mergeCell ref="AS32:BL32"/>
    <mergeCell ref="BM32:CF32"/>
    <mergeCell ref="CG30:CX30"/>
    <mergeCell ref="A31:H31"/>
    <mergeCell ref="AS31:BL31"/>
    <mergeCell ref="CG20:CX20"/>
    <mergeCell ref="CG12:CX12"/>
    <mergeCell ref="CG25:CX25"/>
    <mergeCell ref="A26:H26"/>
    <mergeCell ref="I26:AR26"/>
    <mergeCell ref="AS26:BL26"/>
    <mergeCell ref="BM26:CF26"/>
    <mergeCell ref="CG26:CX26"/>
    <mergeCell ref="A25:H25"/>
    <mergeCell ref="I25:AR25"/>
    <mergeCell ref="A20:H20"/>
    <mergeCell ref="I20:AR20"/>
    <mergeCell ref="AS20:BL20"/>
    <mergeCell ref="BM20:CF20"/>
    <mergeCell ref="CG18:CX18"/>
    <mergeCell ref="A18:H18"/>
    <mergeCell ref="I18:AR18"/>
    <mergeCell ref="AS18:BL18"/>
    <mergeCell ref="BM18:CF1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workbookViewId="0" topLeftCell="A1">
      <selection activeCell="CD39" sqref="CD39:CX39"/>
    </sheetView>
  </sheetViews>
  <sheetFormatPr defaultColWidth="9.33203125" defaultRowHeight="12.75"/>
  <cols>
    <col min="1" max="16384" width="1.0078125" style="37" customWidth="1"/>
  </cols>
  <sheetData>
    <row r="1" s="28" customFormat="1" ht="12.75">
      <c r="BO1" s="28" t="s">
        <v>73</v>
      </c>
    </row>
    <row r="2" spans="67:102" s="28" customFormat="1" ht="40.5" customHeight="1">
      <c r="BO2" s="128" t="s">
        <v>1</v>
      </c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</row>
    <row r="3" s="28" customFormat="1" ht="5.25" customHeight="1"/>
    <row r="4" s="29" customFormat="1" ht="12">
      <c r="BO4" s="29" t="s">
        <v>19</v>
      </c>
    </row>
    <row r="5" s="29" customFormat="1" ht="12">
      <c r="BO5" s="29" t="s">
        <v>20</v>
      </c>
    </row>
    <row r="6" s="28" customFormat="1" ht="12.75"/>
    <row r="7" s="30" customFormat="1" ht="21" customHeight="1"/>
    <row r="8" spans="1:102" s="32" customFormat="1" ht="18.75">
      <c r="A8" s="132" t="s">
        <v>74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</row>
    <row r="9" spans="1:102" s="33" customFormat="1" ht="39.75" customHeight="1">
      <c r="A9" s="131" t="s">
        <v>75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</row>
    <row r="10" s="34" customFormat="1" ht="15.75"/>
    <row r="11" s="30" customFormat="1" ht="16.5">
      <c r="CX11" s="31" t="s">
        <v>76</v>
      </c>
    </row>
    <row r="12" s="34" customFormat="1" ht="6" customHeight="1"/>
    <row r="13" spans="1:102" s="35" customFormat="1" ht="64.5" customHeight="1">
      <c r="A13" s="129" t="s">
        <v>77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40" t="s">
        <v>78</v>
      </c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0" t="s">
        <v>79</v>
      </c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</row>
    <row r="14" spans="1:102" s="36" customFormat="1" ht="36" customHeight="1">
      <c r="A14" s="121" t="s">
        <v>55</v>
      </c>
      <c r="B14" s="121"/>
      <c r="C14" s="121"/>
      <c r="D14" s="121"/>
      <c r="E14" s="121"/>
      <c r="F14" s="121"/>
      <c r="G14" s="121"/>
      <c r="H14" s="121"/>
      <c r="I14" s="122" t="s">
        <v>80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4">
        <v>671.11</v>
      </c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>
        <v>3294.55</v>
      </c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</row>
    <row r="15" spans="1:102" s="36" customFormat="1" ht="21.75" customHeight="1">
      <c r="A15" s="114"/>
      <c r="B15" s="114"/>
      <c r="C15" s="114"/>
      <c r="D15" s="114"/>
      <c r="E15" s="114"/>
      <c r="F15" s="114"/>
      <c r="G15" s="114"/>
      <c r="H15" s="114"/>
      <c r="I15" s="126" t="s">
        <v>81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</row>
    <row r="16" spans="1:102" s="36" customFormat="1" ht="21.75" customHeight="1">
      <c r="A16" s="114"/>
      <c r="B16" s="114"/>
      <c r="C16" s="114"/>
      <c r="D16" s="114"/>
      <c r="E16" s="114"/>
      <c r="F16" s="114"/>
      <c r="G16" s="114"/>
      <c r="H16" s="114"/>
      <c r="I16" s="117" t="s">
        <v>82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2">
        <v>1.78</v>
      </c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>
        <v>1.21</v>
      </c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36" customFormat="1" ht="21.75" customHeight="1">
      <c r="A17" s="114"/>
      <c r="B17" s="114"/>
      <c r="C17" s="114"/>
      <c r="D17" s="114"/>
      <c r="E17" s="114"/>
      <c r="F17" s="114"/>
      <c r="G17" s="114"/>
      <c r="H17" s="114"/>
      <c r="I17" s="117" t="s">
        <v>83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2">
        <v>4.51</v>
      </c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>
        <v>4.71</v>
      </c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3"/>
    </row>
    <row r="18" spans="1:102" s="36" customFormat="1" ht="21.75" customHeight="1">
      <c r="A18" s="114"/>
      <c r="B18" s="114"/>
      <c r="C18" s="114"/>
      <c r="D18" s="114"/>
      <c r="E18" s="114"/>
      <c r="F18" s="114"/>
      <c r="G18" s="114"/>
      <c r="H18" s="114"/>
      <c r="I18" s="117" t="s">
        <v>84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2">
        <v>351.15</v>
      </c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>
        <v>1828.45</v>
      </c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3"/>
    </row>
    <row r="19" spans="1:102" s="36" customFormat="1" ht="21.75" customHeight="1">
      <c r="A19" s="114"/>
      <c r="B19" s="114"/>
      <c r="C19" s="114"/>
      <c r="D19" s="114"/>
      <c r="E19" s="114"/>
      <c r="F19" s="114"/>
      <c r="G19" s="114"/>
      <c r="H19" s="114"/>
      <c r="I19" s="117" t="s">
        <v>85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2">
        <v>101.91</v>
      </c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>
        <v>550.81</v>
      </c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36" customFormat="1" ht="21.75" customHeight="1">
      <c r="A20" s="114"/>
      <c r="B20" s="114"/>
      <c r="C20" s="114"/>
      <c r="D20" s="114"/>
      <c r="E20" s="114"/>
      <c r="F20" s="114"/>
      <c r="G20" s="114"/>
      <c r="H20" s="114"/>
      <c r="I20" s="117" t="s">
        <v>86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2">
        <v>181.1</v>
      </c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>
        <v>752.5</v>
      </c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3"/>
    </row>
    <row r="21" spans="1:102" s="36" customFormat="1" ht="21.75" customHeight="1">
      <c r="A21" s="114"/>
      <c r="B21" s="114"/>
      <c r="C21" s="114"/>
      <c r="D21" s="114"/>
      <c r="E21" s="114"/>
      <c r="F21" s="114"/>
      <c r="G21" s="114"/>
      <c r="H21" s="114"/>
      <c r="I21" s="117" t="s">
        <v>87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3"/>
    </row>
    <row r="22" spans="1:102" s="36" customFormat="1" ht="36.75" customHeight="1">
      <c r="A22" s="114"/>
      <c r="B22" s="114"/>
      <c r="C22" s="114"/>
      <c r="D22" s="114"/>
      <c r="E22" s="114"/>
      <c r="F22" s="114"/>
      <c r="G22" s="114"/>
      <c r="H22" s="114"/>
      <c r="I22" s="115" t="s">
        <v>88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2">
        <v>166.49</v>
      </c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>
        <v>735.25</v>
      </c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36" customFormat="1" ht="54" customHeight="1">
      <c r="A23" s="114"/>
      <c r="B23" s="114"/>
      <c r="C23" s="114"/>
      <c r="D23" s="114"/>
      <c r="E23" s="114"/>
      <c r="F23" s="114"/>
      <c r="G23" s="114"/>
      <c r="H23" s="114"/>
      <c r="I23" s="115" t="s">
        <v>89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2">
        <v>0</v>
      </c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>
        <v>0</v>
      </c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</row>
    <row r="24" spans="1:102" s="36" customFormat="1" ht="36.75" customHeight="1">
      <c r="A24" s="114"/>
      <c r="B24" s="114"/>
      <c r="C24" s="114"/>
      <c r="D24" s="114"/>
      <c r="E24" s="114"/>
      <c r="F24" s="114"/>
      <c r="G24" s="114"/>
      <c r="H24" s="114"/>
      <c r="I24" s="115" t="s">
        <v>90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2">
        <v>14.63</v>
      </c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>
        <v>17.24</v>
      </c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3"/>
    </row>
    <row r="25" spans="1:102" s="36" customFormat="1" ht="21.75" customHeight="1">
      <c r="A25" s="114"/>
      <c r="B25" s="114"/>
      <c r="C25" s="114"/>
      <c r="D25" s="114"/>
      <c r="E25" s="114"/>
      <c r="F25" s="114"/>
      <c r="G25" s="114"/>
      <c r="H25" s="114"/>
      <c r="I25" s="115" t="s">
        <v>81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36" customFormat="1" ht="21.75" customHeight="1">
      <c r="A26" s="114"/>
      <c r="B26" s="114"/>
      <c r="C26" s="114"/>
      <c r="D26" s="114"/>
      <c r="E26" s="114"/>
      <c r="F26" s="114"/>
      <c r="G26" s="114"/>
      <c r="H26" s="114"/>
      <c r="I26" s="119" t="s">
        <v>91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12">
        <v>2.07</v>
      </c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>
        <v>2.17</v>
      </c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3"/>
    </row>
    <row r="27" spans="1:102" s="36" customFormat="1" ht="36" customHeight="1">
      <c r="A27" s="114"/>
      <c r="B27" s="114"/>
      <c r="C27" s="114"/>
      <c r="D27" s="114"/>
      <c r="E27" s="114"/>
      <c r="F27" s="114"/>
      <c r="G27" s="114"/>
      <c r="H27" s="114"/>
      <c r="I27" s="119" t="s">
        <v>92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12">
        <v>0.92</v>
      </c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>
        <v>0.96</v>
      </c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3"/>
    </row>
    <row r="28" spans="1:102" s="36" customFormat="1" ht="54" customHeight="1">
      <c r="A28" s="114"/>
      <c r="B28" s="114"/>
      <c r="C28" s="114"/>
      <c r="D28" s="114"/>
      <c r="E28" s="114"/>
      <c r="F28" s="114"/>
      <c r="G28" s="114"/>
      <c r="H28" s="114"/>
      <c r="I28" s="119" t="s">
        <v>93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12">
        <v>1.06</v>
      </c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>
        <v>1.11</v>
      </c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s="36" customFormat="1" ht="22.5" customHeight="1">
      <c r="A29" s="114"/>
      <c r="B29" s="114"/>
      <c r="C29" s="114"/>
      <c r="D29" s="114"/>
      <c r="E29" s="114"/>
      <c r="F29" s="114"/>
      <c r="G29" s="114"/>
      <c r="H29" s="114"/>
      <c r="I29" s="119" t="s">
        <v>94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12">
        <v>0.45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>
        <v>0.47</v>
      </c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3"/>
    </row>
    <row r="30" spans="1:102" s="36" customFormat="1" ht="36.75" customHeight="1">
      <c r="A30" s="114"/>
      <c r="B30" s="114"/>
      <c r="C30" s="114"/>
      <c r="D30" s="114"/>
      <c r="E30" s="114"/>
      <c r="F30" s="114"/>
      <c r="G30" s="114"/>
      <c r="H30" s="114"/>
      <c r="I30" s="119" t="s">
        <v>95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12">
        <v>10.12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>
        <v>12.53</v>
      </c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3"/>
    </row>
    <row r="31" spans="1:102" s="36" customFormat="1" ht="21.75" customHeight="1">
      <c r="A31" s="114"/>
      <c r="B31" s="114"/>
      <c r="C31" s="114"/>
      <c r="D31" s="114"/>
      <c r="E31" s="114"/>
      <c r="F31" s="114"/>
      <c r="G31" s="114"/>
      <c r="H31" s="114"/>
      <c r="I31" s="117" t="s">
        <v>96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2">
        <v>30.64</v>
      </c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>
        <v>156.89</v>
      </c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3"/>
    </row>
    <row r="32" spans="1:102" s="36" customFormat="1" ht="21.75" customHeight="1">
      <c r="A32" s="114"/>
      <c r="B32" s="114"/>
      <c r="C32" s="114"/>
      <c r="D32" s="114"/>
      <c r="E32" s="114"/>
      <c r="F32" s="114"/>
      <c r="G32" s="114"/>
      <c r="H32" s="114"/>
      <c r="I32" s="117" t="s">
        <v>81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3"/>
    </row>
    <row r="33" spans="1:102" s="36" customFormat="1" ht="21.75" customHeight="1">
      <c r="A33" s="114"/>
      <c r="B33" s="114"/>
      <c r="C33" s="114"/>
      <c r="D33" s="114"/>
      <c r="E33" s="114"/>
      <c r="F33" s="114"/>
      <c r="G33" s="114"/>
      <c r="H33" s="114"/>
      <c r="I33" s="115" t="s">
        <v>97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2">
        <v>0</v>
      </c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>
        <v>0</v>
      </c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3"/>
    </row>
    <row r="34" spans="1:102" s="36" customFormat="1" ht="21.75" customHeight="1">
      <c r="A34" s="114"/>
      <c r="B34" s="114"/>
      <c r="C34" s="114"/>
      <c r="D34" s="114"/>
      <c r="E34" s="114"/>
      <c r="F34" s="114"/>
      <c r="G34" s="114"/>
      <c r="H34" s="114"/>
      <c r="I34" s="115" t="s">
        <v>98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2">
        <v>0</v>
      </c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>
        <v>0</v>
      </c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3"/>
    </row>
    <row r="35" spans="1:102" s="36" customFormat="1" ht="21.75" customHeight="1">
      <c r="A35" s="114"/>
      <c r="B35" s="114"/>
      <c r="C35" s="114"/>
      <c r="D35" s="114"/>
      <c r="E35" s="114"/>
      <c r="F35" s="114"/>
      <c r="G35" s="114"/>
      <c r="H35" s="114"/>
      <c r="I35" s="115" t="s">
        <v>99</v>
      </c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2">
        <v>0</v>
      </c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>
        <v>0</v>
      </c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3"/>
    </row>
    <row r="36" spans="1:102" s="36" customFormat="1" ht="37.5" customHeight="1">
      <c r="A36" s="107"/>
      <c r="B36" s="107"/>
      <c r="C36" s="107"/>
      <c r="D36" s="107"/>
      <c r="E36" s="107"/>
      <c r="F36" s="107"/>
      <c r="G36" s="107"/>
      <c r="H36" s="107"/>
      <c r="I36" s="108" t="s">
        <v>100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10">
        <v>30.64</v>
      </c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>
        <v>118.29</v>
      </c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1"/>
    </row>
    <row r="37" spans="1:102" s="36" customFormat="1" ht="101.25" customHeight="1">
      <c r="A37" s="133" t="s">
        <v>58</v>
      </c>
      <c r="B37" s="133"/>
      <c r="C37" s="133"/>
      <c r="D37" s="133"/>
      <c r="E37" s="133"/>
      <c r="F37" s="133"/>
      <c r="G37" s="133"/>
      <c r="H37" s="133"/>
      <c r="I37" s="134" t="s">
        <v>101</v>
      </c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6">
        <v>2192.85</v>
      </c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>
        <v>4808.44</v>
      </c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7"/>
    </row>
    <row r="38" spans="1:102" s="36" customFormat="1" ht="24" customHeight="1">
      <c r="A38" s="133" t="s">
        <v>60</v>
      </c>
      <c r="B38" s="133"/>
      <c r="C38" s="133"/>
      <c r="D38" s="133"/>
      <c r="E38" s="133"/>
      <c r="F38" s="133"/>
      <c r="G38" s="133"/>
      <c r="H38" s="133"/>
      <c r="I38" s="134" t="s">
        <v>102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7"/>
    </row>
    <row r="39" spans="1:102" s="36" customFormat="1" ht="39.75" customHeight="1">
      <c r="A39" s="107"/>
      <c r="B39" s="107"/>
      <c r="C39" s="107"/>
      <c r="D39" s="107"/>
      <c r="E39" s="107"/>
      <c r="F39" s="107"/>
      <c r="G39" s="107"/>
      <c r="H39" s="107"/>
      <c r="I39" s="138" t="s">
        <v>103</v>
      </c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10">
        <v>2863.96</v>
      </c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>
        <v>8102.99</v>
      </c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1"/>
    </row>
  </sheetData>
  <mergeCells count="110">
    <mergeCell ref="CD22:CX22"/>
    <mergeCell ref="CD23:CX23"/>
    <mergeCell ref="I30:BI30"/>
    <mergeCell ref="BJ30:CC30"/>
    <mergeCell ref="CD30:CX30"/>
    <mergeCell ref="A38:H38"/>
    <mergeCell ref="BJ21:CC21"/>
    <mergeCell ref="CD21:CX21"/>
    <mergeCell ref="A22:H22"/>
    <mergeCell ref="I22:BI22"/>
    <mergeCell ref="BJ22:CC22"/>
    <mergeCell ref="A23:H23"/>
    <mergeCell ref="I23:BI23"/>
    <mergeCell ref="BJ23:CC23"/>
    <mergeCell ref="A30:H30"/>
    <mergeCell ref="A21:H21"/>
    <mergeCell ref="I21:BI21"/>
    <mergeCell ref="BJ13:CC13"/>
    <mergeCell ref="CD13:CX13"/>
    <mergeCell ref="CD18:CX18"/>
    <mergeCell ref="CD19:CX19"/>
    <mergeCell ref="I20:BI20"/>
    <mergeCell ref="BJ20:CC20"/>
    <mergeCell ref="CD20:CX20"/>
    <mergeCell ref="CD15:CX15"/>
    <mergeCell ref="CD39:CX39"/>
    <mergeCell ref="A39:H39"/>
    <mergeCell ref="I39:BI39"/>
    <mergeCell ref="BJ39:CC39"/>
    <mergeCell ref="CD37:CX37"/>
    <mergeCell ref="I38:BI38"/>
    <mergeCell ref="BJ38:CC38"/>
    <mergeCell ref="CD38:CX38"/>
    <mergeCell ref="A37:H37"/>
    <mergeCell ref="I37:BI37"/>
    <mergeCell ref="BJ37:CC37"/>
    <mergeCell ref="A18:H18"/>
    <mergeCell ref="I18:BI18"/>
    <mergeCell ref="BJ18:CC18"/>
    <mergeCell ref="A19:H19"/>
    <mergeCell ref="I19:BI19"/>
    <mergeCell ref="BJ19:CC19"/>
    <mergeCell ref="A20:H20"/>
    <mergeCell ref="A17:H17"/>
    <mergeCell ref="I17:BI17"/>
    <mergeCell ref="BJ17:CC17"/>
    <mergeCell ref="CD17:CX17"/>
    <mergeCell ref="BO2:CX2"/>
    <mergeCell ref="A13:BI13"/>
    <mergeCell ref="A9:CX9"/>
    <mergeCell ref="A8:CX8"/>
    <mergeCell ref="CD14:CX14"/>
    <mergeCell ref="A15:H15"/>
    <mergeCell ref="I15:BI15"/>
    <mergeCell ref="BJ15:CC15"/>
    <mergeCell ref="I16:BI16"/>
    <mergeCell ref="BJ16:CC16"/>
    <mergeCell ref="A14:H14"/>
    <mergeCell ref="I14:BI14"/>
    <mergeCell ref="BJ14:CC14"/>
    <mergeCell ref="CD16:CX16"/>
    <mergeCell ref="CD24:CX24"/>
    <mergeCell ref="A25:H25"/>
    <mergeCell ref="I25:BI25"/>
    <mergeCell ref="BJ25:CC25"/>
    <mergeCell ref="CD25:CX25"/>
    <mergeCell ref="A24:H24"/>
    <mergeCell ref="I24:BI24"/>
    <mergeCell ref="BJ24:CC24"/>
    <mergeCell ref="A16:H16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1:H31"/>
    <mergeCell ref="I31:BI31"/>
    <mergeCell ref="BJ31:CC31"/>
    <mergeCell ref="CD31:CX31"/>
    <mergeCell ref="CD32:CX32"/>
    <mergeCell ref="A33:H33"/>
    <mergeCell ref="I33:BI33"/>
    <mergeCell ref="BJ33:CC33"/>
    <mergeCell ref="CD33:CX33"/>
    <mergeCell ref="A32:H32"/>
    <mergeCell ref="I32:BI32"/>
    <mergeCell ref="BJ32:CC32"/>
    <mergeCell ref="BJ34:CC34"/>
    <mergeCell ref="CD34:CX34"/>
    <mergeCell ref="A35:H35"/>
    <mergeCell ref="I35:BI35"/>
    <mergeCell ref="BJ35:CC35"/>
    <mergeCell ref="CD35:CX35"/>
    <mergeCell ref="A34:H34"/>
    <mergeCell ref="I34:BI34"/>
    <mergeCell ref="A36:H36"/>
    <mergeCell ref="I36:BI36"/>
    <mergeCell ref="BJ36:CC36"/>
    <mergeCell ref="CD36:CX3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workbookViewId="0" topLeftCell="A1">
      <selection activeCell="DK13" sqref="DK13"/>
    </sheetView>
  </sheetViews>
  <sheetFormatPr defaultColWidth="9.33203125" defaultRowHeight="12.75"/>
  <cols>
    <col min="1" max="16384" width="1.0078125" style="45" customWidth="1"/>
  </cols>
  <sheetData>
    <row r="1" s="38" customFormat="1" ht="12.75">
      <c r="BO1" s="38" t="s">
        <v>104</v>
      </c>
    </row>
    <row r="2" spans="67:102" s="38" customFormat="1" ht="41.25" customHeight="1">
      <c r="BO2" s="142" t="s">
        <v>1</v>
      </c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</row>
    <row r="3" s="38" customFormat="1" ht="5.25" customHeight="1"/>
    <row r="4" s="39" customFormat="1" ht="12">
      <c r="BO4" s="39" t="s">
        <v>19</v>
      </c>
    </row>
    <row r="5" s="39" customFormat="1" ht="12">
      <c r="BO5" s="39" t="s">
        <v>20</v>
      </c>
    </row>
    <row r="6" s="38" customFormat="1" ht="12.75"/>
    <row r="7" s="40" customFormat="1" ht="8.25" customHeight="1"/>
    <row r="8" spans="1:102" s="41" customFormat="1" ht="18.75">
      <c r="A8" s="143" t="s">
        <v>105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</row>
    <row r="9" spans="1:102" s="42" customFormat="1" ht="41.25" customHeight="1">
      <c r="A9" s="149" t="s">
        <v>106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</row>
    <row r="10" s="40" customFormat="1" ht="16.5"/>
    <row r="11" spans="1:102" s="43" customFormat="1" ht="66" customHeight="1">
      <c r="A11" s="147" t="s">
        <v>107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52" t="s">
        <v>108</v>
      </c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2" t="s">
        <v>109</v>
      </c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</row>
    <row r="12" spans="1:102" s="44" customFormat="1" ht="51.75" customHeight="1">
      <c r="A12" s="144" t="s">
        <v>55</v>
      </c>
      <c r="B12" s="144"/>
      <c r="C12" s="144"/>
      <c r="D12" s="144"/>
      <c r="E12" s="144"/>
      <c r="F12" s="144"/>
      <c r="G12" s="144"/>
      <c r="H12" s="145" t="s">
        <v>110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1"/>
    </row>
    <row r="13" spans="1:102" s="44" customFormat="1" ht="129" customHeight="1">
      <c r="A13" s="154" t="s">
        <v>58</v>
      </c>
      <c r="B13" s="154"/>
      <c r="C13" s="154"/>
      <c r="D13" s="154"/>
      <c r="E13" s="154"/>
      <c r="F13" s="154"/>
      <c r="G13" s="154"/>
      <c r="H13" s="155" t="s">
        <v>111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6"/>
      <c r="AN13" s="157">
        <v>1098.8</v>
      </c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>
        <v>576.56</v>
      </c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8"/>
    </row>
    <row r="14" spans="1:102" s="44" customFormat="1" ht="65.25" customHeight="1">
      <c r="A14" s="154" t="s">
        <v>60</v>
      </c>
      <c r="B14" s="154"/>
      <c r="C14" s="154"/>
      <c r="D14" s="154"/>
      <c r="E14" s="154"/>
      <c r="F14" s="154"/>
      <c r="G14" s="154"/>
      <c r="H14" s="155" t="s">
        <v>112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8"/>
    </row>
  </sheetData>
  <mergeCells count="18">
    <mergeCell ref="BT13:CX13"/>
    <mergeCell ref="BT14:CX14"/>
    <mergeCell ref="AN12:BS12"/>
    <mergeCell ref="AN13:BS13"/>
    <mergeCell ref="AN14:BS14"/>
    <mergeCell ref="A14:G14"/>
    <mergeCell ref="H14:AM14"/>
    <mergeCell ref="A13:G13"/>
    <mergeCell ref="H13:AM13"/>
    <mergeCell ref="BO2:CX2"/>
    <mergeCell ref="A8:CX8"/>
    <mergeCell ref="A12:G12"/>
    <mergeCell ref="H12:AM12"/>
    <mergeCell ref="A11:AM11"/>
    <mergeCell ref="A9:CX9"/>
    <mergeCell ref="BT12:CX12"/>
    <mergeCell ref="AN11:BS11"/>
    <mergeCell ref="BT11:CX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8"/>
  <sheetViews>
    <sheetView view="pageBreakPreview" zoomScaleSheetLayoutView="100" workbookViewId="0" topLeftCell="A13">
      <selection activeCell="FI10" sqref="FI10"/>
    </sheetView>
  </sheetViews>
  <sheetFormatPr defaultColWidth="9.33203125" defaultRowHeight="12.75"/>
  <cols>
    <col min="1" max="16384" width="1.0078125" style="53" customWidth="1"/>
  </cols>
  <sheetData>
    <row r="1" s="46" customFormat="1" ht="12.75">
      <c r="BO1" s="46" t="s">
        <v>113</v>
      </c>
    </row>
    <row r="2" spans="67:102" s="46" customFormat="1" ht="41.25" customHeight="1">
      <c r="BO2" s="160" t="s">
        <v>1</v>
      </c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</row>
    <row r="3" s="46" customFormat="1" ht="5.25" customHeight="1"/>
    <row r="4" s="47" customFormat="1" ht="12">
      <c r="BO4" s="47" t="s">
        <v>19</v>
      </c>
    </row>
    <row r="5" s="47" customFormat="1" ht="12">
      <c r="BO5" s="47" t="s">
        <v>20</v>
      </c>
    </row>
    <row r="6" s="46" customFormat="1" ht="12.75"/>
    <row r="7" spans="1:102" s="49" customFormat="1" ht="18.75">
      <c r="A7" s="166" t="s">
        <v>105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</row>
    <row r="8" spans="1:102" s="50" customFormat="1" ht="59.25" customHeight="1">
      <c r="A8" s="165" t="s">
        <v>114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</row>
    <row r="9" s="48" customFormat="1" ht="16.5"/>
    <row r="10" spans="1:102" s="51" customFormat="1" ht="176.25" customHeight="1">
      <c r="A10" s="161" t="s">
        <v>107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3" t="s">
        <v>115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 t="s">
        <v>116</v>
      </c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3" t="s">
        <v>117</v>
      </c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</row>
    <row r="11" spans="1:102" s="52" customFormat="1" ht="55.5" customHeight="1">
      <c r="A11" s="168" t="s">
        <v>55</v>
      </c>
      <c r="B11" s="168"/>
      <c r="C11" s="168"/>
      <c r="D11" s="168"/>
      <c r="E11" s="168"/>
      <c r="F11" s="168"/>
      <c r="G11" s="168"/>
      <c r="H11" s="169" t="s">
        <v>118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70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67"/>
    </row>
    <row r="12" spans="1:102" s="52" customFormat="1" ht="23.25" customHeight="1">
      <c r="A12" s="168"/>
      <c r="B12" s="168"/>
      <c r="C12" s="168"/>
      <c r="D12" s="168"/>
      <c r="E12" s="168"/>
      <c r="F12" s="168"/>
      <c r="G12" s="168"/>
      <c r="H12" s="171" t="s">
        <v>119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H12" s="222">
        <v>1674.36262</v>
      </c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>
        <v>1.532</v>
      </c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>
        <v>656.56</v>
      </c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3"/>
    </row>
    <row r="13" spans="1:102" s="52" customFormat="1" ht="23.25" customHeight="1">
      <c r="A13" s="168"/>
      <c r="B13" s="168"/>
      <c r="C13" s="168"/>
      <c r="D13" s="168"/>
      <c r="E13" s="168"/>
      <c r="F13" s="168"/>
      <c r="G13" s="168"/>
      <c r="H13" s="171" t="s">
        <v>120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2"/>
      <c r="AH13" s="222">
        <v>1632.68253</v>
      </c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>
        <v>0.7288</v>
      </c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>
        <v>739</v>
      </c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3"/>
    </row>
    <row r="14" spans="1:102" s="52" customFormat="1" ht="23.25" customHeight="1">
      <c r="A14" s="173"/>
      <c r="B14" s="173"/>
      <c r="C14" s="173"/>
      <c r="D14" s="173"/>
      <c r="E14" s="173"/>
      <c r="F14" s="173"/>
      <c r="G14" s="173"/>
      <c r="H14" s="174" t="s">
        <v>121</v>
      </c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5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5"/>
    </row>
    <row r="15" spans="1:102" s="52" customFormat="1" ht="55.5" customHeight="1">
      <c r="A15" s="168" t="s">
        <v>58</v>
      </c>
      <c r="B15" s="168"/>
      <c r="C15" s="168"/>
      <c r="D15" s="168"/>
      <c r="E15" s="168"/>
      <c r="F15" s="168"/>
      <c r="G15" s="168"/>
      <c r="H15" s="169" t="s">
        <v>122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70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3"/>
    </row>
    <row r="16" spans="1:102" s="52" customFormat="1" ht="23.25" customHeight="1">
      <c r="A16" s="168"/>
      <c r="B16" s="168"/>
      <c r="C16" s="168"/>
      <c r="D16" s="168"/>
      <c r="E16" s="168"/>
      <c r="F16" s="168"/>
      <c r="G16" s="168"/>
      <c r="H16" s="171" t="s">
        <v>119</v>
      </c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2"/>
      <c r="AH16" s="222">
        <v>402.5913</v>
      </c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>
        <v>0.655</v>
      </c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>
        <v>117</v>
      </c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3"/>
    </row>
    <row r="17" spans="1:102" s="52" customFormat="1" ht="23.25" customHeight="1">
      <c r="A17" s="168"/>
      <c r="B17" s="168"/>
      <c r="C17" s="168"/>
      <c r="D17" s="168"/>
      <c r="E17" s="168"/>
      <c r="F17" s="168"/>
      <c r="G17" s="168"/>
      <c r="H17" s="171" t="s">
        <v>120</v>
      </c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2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7"/>
    </row>
    <row r="18" spans="1:102" s="52" customFormat="1" ht="23.25" customHeight="1">
      <c r="A18" s="173"/>
      <c r="B18" s="173"/>
      <c r="C18" s="173"/>
      <c r="D18" s="173"/>
      <c r="E18" s="173"/>
      <c r="F18" s="173"/>
      <c r="G18" s="173"/>
      <c r="H18" s="174" t="s">
        <v>121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5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7"/>
    </row>
  </sheetData>
  <mergeCells count="47">
    <mergeCell ref="CB17:CX17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H14:AG14"/>
    <mergeCell ref="BE14:CA14"/>
    <mergeCell ref="CB14:CX14"/>
    <mergeCell ref="CB16:CX16"/>
    <mergeCell ref="AH15:BD15"/>
    <mergeCell ref="BE15:CA15"/>
    <mergeCell ref="AH14:BD14"/>
    <mergeCell ref="CB15:CX15"/>
    <mergeCell ref="A16:G16"/>
    <mergeCell ref="H16:AG16"/>
    <mergeCell ref="AH16:BD16"/>
    <mergeCell ref="BE16:CA16"/>
    <mergeCell ref="CB13:CX13"/>
    <mergeCell ref="A11:G11"/>
    <mergeCell ref="H11:AG11"/>
    <mergeCell ref="A15:G15"/>
    <mergeCell ref="H15:AG15"/>
    <mergeCell ref="A12:G12"/>
    <mergeCell ref="H12:AG12"/>
    <mergeCell ref="A13:G13"/>
    <mergeCell ref="H13:AG13"/>
    <mergeCell ref="A14:G14"/>
    <mergeCell ref="BE11:CA11"/>
    <mergeCell ref="CB11:CX11"/>
    <mergeCell ref="AH12:BD12"/>
    <mergeCell ref="BE12:CA12"/>
    <mergeCell ref="CB12:CX12"/>
    <mergeCell ref="AH13:BD13"/>
    <mergeCell ref="BE13:CA13"/>
    <mergeCell ref="BO2:CX2"/>
    <mergeCell ref="A10:AG10"/>
    <mergeCell ref="AH10:BD10"/>
    <mergeCell ref="BE10:CA10"/>
    <mergeCell ref="CB10:CX10"/>
    <mergeCell ref="A8:CX8"/>
    <mergeCell ref="A7:CX7"/>
    <mergeCell ref="AH11:BD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0"/>
  <sheetViews>
    <sheetView tabSelected="1" view="pageBreakPreview" zoomScale="75" zoomScaleSheetLayoutView="75" workbookViewId="0" topLeftCell="A2">
      <pane xSplit="21" ySplit="10" topLeftCell="V12" activePane="bottomRight" state="frozen"/>
      <selection pane="topLeft" activeCell="A2" sqref="A2"/>
      <selection pane="topRight" activeCell="V2" sqref="V2"/>
      <selection pane="bottomLeft" activeCell="A14" sqref="A14"/>
      <selection pane="bottomRight" activeCell="GX15" sqref="GX15"/>
    </sheetView>
  </sheetViews>
  <sheetFormatPr defaultColWidth="9.33203125" defaultRowHeight="12.75"/>
  <cols>
    <col min="1" max="16384" width="1.0078125" style="58" customWidth="1"/>
  </cols>
  <sheetData>
    <row r="1" s="54" customFormat="1" ht="12.75">
      <c r="BN1" s="54" t="s">
        <v>123</v>
      </c>
    </row>
    <row r="2" spans="66:102" s="54" customFormat="1" ht="41.25" customHeight="1">
      <c r="BN2" s="182" t="s">
        <v>1</v>
      </c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</row>
    <row r="3" s="54" customFormat="1" ht="5.25" customHeight="1"/>
    <row r="4" s="55" customFormat="1" ht="12">
      <c r="BN4" s="55" t="s">
        <v>19</v>
      </c>
    </row>
    <row r="5" s="55" customFormat="1" ht="12">
      <c r="BN5" s="55" t="s">
        <v>20</v>
      </c>
    </row>
    <row r="6" s="54" customFormat="1" ht="12.75"/>
    <row r="7" spans="1:102" s="56" customFormat="1" ht="18.75">
      <c r="A7" s="180" t="s">
        <v>124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</row>
    <row r="8" spans="1:102" s="57" customFormat="1" ht="39.75" customHeight="1">
      <c r="A8" s="181" t="s">
        <v>125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</row>
    <row r="9" ht="18.75" customHeight="1"/>
    <row r="10" spans="1:102" s="59" customFormat="1" ht="27.75" customHeight="1">
      <c r="A10" s="178" t="s">
        <v>126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 t="s">
        <v>127</v>
      </c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 t="s">
        <v>128</v>
      </c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 t="s">
        <v>129</v>
      </c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</row>
    <row r="11" spans="1:102" s="59" customFormat="1" ht="35.2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 t="s">
        <v>119</v>
      </c>
      <c r="W11" s="178"/>
      <c r="X11" s="178"/>
      <c r="Y11" s="178"/>
      <c r="Z11" s="178"/>
      <c r="AA11" s="178"/>
      <c r="AB11" s="178"/>
      <c r="AC11" s="178"/>
      <c r="AD11" s="178"/>
      <c r="AE11" s="178" t="s">
        <v>120</v>
      </c>
      <c r="AF11" s="178"/>
      <c r="AG11" s="178"/>
      <c r="AH11" s="178"/>
      <c r="AI11" s="178"/>
      <c r="AJ11" s="178"/>
      <c r="AK11" s="178"/>
      <c r="AL11" s="178"/>
      <c r="AM11" s="178"/>
      <c r="AN11" s="178" t="s">
        <v>130</v>
      </c>
      <c r="AO11" s="178"/>
      <c r="AP11" s="178"/>
      <c r="AQ11" s="178"/>
      <c r="AR11" s="178"/>
      <c r="AS11" s="178"/>
      <c r="AT11" s="178"/>
      <c r="AU11" s="178"/>
      <c r="AV11" s="178"/>
      <c r="AW11" s="178" t="s">
        <v>119</v>
      </c>
      <c r="AX11" s="178"/>
      <c r="AY11" s="178"/>
      <c r="AZ11" s="178"/>
      <c r="BA11" s="178"/>
      <c r="BB11" s="178"/>
      <c r="BC11" s="178"/>
      <c r="BD11" s="178"/>
      <c r="BE11" s="178"/>
      <c r="BF11" s="178" t="s">
        <v>120</v>
      </c>
      <c r="BG11" s="178"/>
      <c r="BH11" s="178"/>
      <c r="BI11" s="178"/>
      <c r="BJ11" s="178"/>
      <c r="BK11" s="178"/>
      <c r="BL11" s="178"/>
      <c r="BM11" s="178"/>
      <c r="BN11" s="178"/>
      <c r="BO11" s="178" t="s">
        <v>130</v>
      </c>
      <c r="BP11" s="178"/>
      <c r="BQ11" s="178"/>
      <c r="BR11" s="178"/>
      <c r="BS11" s="178"/>
      <c r="BT11" s="178"/>
      <c r="BU11" s="178"/>
      <c r="BV11" s="178"/>
      <c r="BW11" s="178"/>
      <c r="BX11" s="178" t="s">
        <v>119</v>
      </c>
      <c r="BY11" s="178"/>
      <c r="BZ11" s="178"/>
      <c r="CA11" s="178"/>
      <c r="CB11" s="178"/>
      <c r="CC11" s="178"/>
      <c r="CD11" s="178"/>
      <c r="CE11" s="178"/>
      <c r="CF11" s="178"/>
      <c r="CG11" s="178" t="s">
        <v>120</v>
      </c>
      <c r="CH11" s="178"/>
      <c r="CI11" s="178"/>
      <c r="CJ11" s="178"/>
      <c r="CK11" s="178"/>
      <c r="CL11" s="178"/>
      <c r="CM11" s="178"/>
      <c r="CN11" s="178"/>
      <c r="CO11" s="178"/>
      <c r="CP11" s="178" t="s">
        <v>130</v>
      </c>
      <c r="CQ11" s="178"/>
      <c r="CR11" s="178"/>
      <c r="CS11" s="178"/>
      <c r="CT11" s="178"/>
      <c r="CU11" s="178"/>
      <c r="CV11" s="178"/>
      <c r="CW11" s="178"/>
      <c r="CX11" s="178"/>
    </row>
    <row r="12" spans="1:102" s="60" customFormat="1" ht="33" customHeight="1">
      <c r="A12" s="183" t="s">
        <v>55</v>
      </c>
      <c r="B12" s="183"/>
      <c r="C12" s="183"/>
      <c r="D12" s="183"/>
      <c r="E12" s="183"/>
      <c r="F12" s="183"/>
      <c r="G12" s="184" t="s">
        <v>131</v>
      </c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3">
        <v>210</v>
      </c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>
        <v>2396</v>
      </c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230">
        <v>110.24838</v>
      </c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183"/>
      <c r="CQ12" s="183"/>
      <c r="CR12" s="183"/>
      <c r="CS12" s="183"/>
      <c r="CT12" s="183"/>
      <c r="CU12" s="183"/>
      <c r="CV12" s="183"/>
      <c r="CW12" s="183"/>
      <c r="CX12" s="183"/>
    </row>
    <row r="13" spans="1:102" s="60" customFormat="1" ht="19.5" customHeight="1">
      <c r="A13" s="183"/>
      <c r="B13" s="183"/>
      <c r="C13" s="183"/>
      <c r="D13" s="183"/>
      <c r="E13" s="183"/>
      <c r="F13" s="183"/>
      <c r="G13" s="231" t="s">
        <v>132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183"/>
      <c r="CQ13" s="183"/>
      <c r="CR13" s="183"/>
      <c r="CS13" s="183"/>
      <c r="CT13" s="183"/>
      <c r="CU13" s="183"/>
      <c r="CV13" s="183"/>
      <c r="CW13" s="183"/>
      <c r="CX13" s="183"/>
    </row>
    <row r="14" spans="1:102" s="60" customFormat="1" ht="33" customHeight="1">
      <c r="A14" s="183"/>
      <c r="B14" s="183"/>
      <c r="C14" s="183"/>
      <c r="D14" s="183"/>
      <c r="E14" s="183"/>
      <c r="F14" s="183"/>
      <c r="G14" s="231" t="s">
        <v>133</v>
      </c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183">
        <v>206</v>
      </c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>
        <v>2351</v>
      </c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230">
        <v>99.74542</v>
      </c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183"/>
      <c r="CQ14" s="183"/>
      <c r="CR14" s="183"/>
      <c r="CS14" s="183"/>
      <c r="CT14" s="183"/>
      <c r="CU14" s="183"/>
      <c r="CV14" s="183"/>
      <c r="CW14" s="183"/>
      <c r="CX14" s="183"/>
    </row>
    <row r="15" spans="1:102" s="60" customFormat="1" ht="33" customHeight="1">
      <c r="A15" s="183" t="s">
        <v>58</v>
      </c>
      <c r="B15" s="183"/>
      <c r="C15" s="183"/>
      <c r="D15" s="183"/>
      <c r="E15" s="183"/>
      <c r="F15" s="183"/>
      <c r="G15" s="184" t="s">
        <v>134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3">
        <v>29</v>
      </c>
      <c r="W15" s="183"/>
      <c r="X15" s="183"/>
      <c r="Y15" s="183"/>
      <c r="Z15" s="183"/>
      <c r="AA15" s="183"/>
      <c r="AB15" s="183"/>
      <c r="AC15" s="183"/>
      <c r="AD15" s="183"/>
      <c r="AE15" s="183">
        <v>3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>
        <v>1912.3</v>
      </c>
      <c r="AX15" s="183"/>
      <c r="AY15" s="183"/>
      <c r="AZ15" s="183"/>
      <c r="BA15" s="183"/>
      <c r="BB15" s="183"/>
      <c r="BC15" s="183"/>
      <c r="BD15" s="183"/>
      <c r="BE15" s="183"/>
      <c r="BF15" s="183">
        <v>30</v>
      </c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230">
        <v>1671.733</v>
      </c>
      <c r="BY15" s="230"/>
      <c r="BZ15" s="230"/>
      <c r="CA15" s="230"/>
      <c r="CB15" s="230"/>
      <c r="CC15" s="230"/>
      <c r="CD15" s="230"/>
      <c r="CE15" s="230"/>
      <c r="CF15" s="230"/>
      <c r="CG15" s="230">
        <v>896.77917</v>
      </c>
      <c r="CH15" s="230"/>
      <c r="CI15" s="230"/>
      <c r="CJ15" s="230"/>
      <c r="CK15" s="230"/>
      <c r="CL15" s="230"/>
      <c r="CM15" s="230"/>
      <c r="CN15" s="230"/>
      <c r="CO15" s="230"/>
      <c r="CP15" s="183"/>
      <c r="CQ15" s="183"/>
      <c r="CR15" s="183"/>
      <c r="CS15" s="183"/>
      <c r="CT15" s="183"/>
      <c r="CU15" s="183"/>
      <c r="CV15" s="183"/>
      <c r="CW15" s="183"/>
      <c r="CX15" s="183"/>
    </row>
    <row r="16" spans="1:102" s="60" customFormat="1" ht="19.5" customHeight="1">
      <c r="A16" s="183"/>
      <c r="B16" s="183"/>
      <c r="C16" s="183"/>
      <c r="D16" s="183"/>
      <c r="E16" s="183"/>
      <c r="F16" s="183"/>
      <c r="G16" s="231" t="s">
        <v>132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183"/>
      <c r="CQ16" s="183"/>
      <c r="CR16" s="183"/>
      <c r="CS16" s="183"/>
      <c r="CT16" s="183"/>
      <c r="CU16" s="183"/>
      <c r="CV16" s="183"/>
      <c r="CW16" s="183"/>
      <c r="CX16" s="183"/>
    </row>
    <row r="17" spans="1:102" s="60" customFormat="1" ht="33" customHeight="1">
      <c r="A17" s="183"/>
      <c r="B17" s="183"/>
      <c r="C17" s="183"/>
      <c r="D17" s="183"/>
      <c r="E17" s="183"/>
      <c r="F17" s="183"/>
      <c r="G17" s="231" t="s">
        <v>135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183" t="s">
        <v>162</v>
      </c>
      <c r="W17" s="183"/>
      <c r="X17" s="183"/>
      <c r="Y17" s="183"/>
      <c r="Z17" s="183"/>
      <c r="AA17" s="183"/>
      <c r="AB17" s="183"/>
      <c r="AC17" s="183"/>
      <c r="AD17" s="183"/>
      <c r="AE17" s="183" t="s">
        <v>162</v>
      </c>
      <c r="AF17" s="183"/>
      <c r="AG17" s="183"/>
      <c r="AH17" s="183"/>
      <c r="AI17" s="183"/>
      <c r="AJ17" s="183"/>
      <c r="AK17" s="183"/>
      <c r="AL17" s="183"/>
      <c r="AM17" s="183"/>
      <c r="AN17" s="183" t="s">
        <v>162</v>
      </c>
      <c r="AO17" s="183"/>
      <c r="AP17" s="183"/>
      <c r="AQ17" s="183"/>
      <c r="AR17" s="183"/>
      <c r="AS17" s="183"/>
      <c r="AT17" s="183"/>
      <c r="AU17" s="183"/>
      <c r="AV17" s="183"/>
      <c r="AW17" s="183" t="s">
        <v>162</v>
      </c>
      <c r="AX17" s="183"/>
      <c r="AY17" s="183"/>
      <c r="AZ17" s="183"/>
      <c r="BA17" s="183"/>
      <c r="BB17" s="183"/>
      <c r="BC17" s="183"/>
      <c r="BD17" s="183"/>
      <c r="BE17" s="183"/>
      <c r="BF17" s="183" t="s">
        <v>162</v>
      </c>
      <c r="BG17" s="183"/>
      <c r="BH17" s="183"/>
      <c r="BI17" s="183"/>
      <c r="BJ17" s="183"/>
      <c r="BK17" s="183"/>
      <c r="BL17" s="183"/>
      <c r="BM17" s="183"/>
      <c r="BN17" s="183"/>
      <c r="BO17" s="183" t="s">
        <v>162</v>
      </c>
      <c r="BP17" s="183"/>
      <c r="BQ17" s="183"/>
      <c r="BR17" s="183"/>
      <c r="BS17" s="183"/>
      <c r="BT17" s="183"/>
      <c r="BU17" s="183"/>
      <c r="BV17" s="183"/>
      <c r="BW17" s="183"/>
      <c r="BX17" s="230" t="s">
        <v>162</v>
      </c>
      <c r="BY17" s="230"/>
      <c r="BZ17" s="230"/>
      <c r="CA17" s="230"/>
      <c r="CB17" s="230"/>
      <c r="CC17" s="230"/>
      <c r="CD17" s="230"/>
      <c r="CE17" s="230"/>
      <c r="CF17" s="230"/>
      <c r="CG17" s="230" t="s">
        <v>162</v>
      </c>
      <c r="CH17" s="230"/>
      <c r="CI17" s="230"/>
      <c r="CJ17" s="230"/>
      <c r="CK17" s="230"/>
      <c r="CL17" s="230"/>
      <c r="CM17" s="230"/>
      <c r="CN17" s="230"/>
      <c r="CO17" s="230"/>
      <c r="CP17" s="183" t="s">
        <v>162</v>
      </c>
      <c r="CQ17" s="183"/>
      <c r="CR17" s="183"/>
      <c r="CS17" s="183"/>
      <c r="CT17" s="183"/>
      <c r="CU17" s="183"/>
      <c r="CV17" s="183"/>
      <c r="CW17" s="183"/>
      <c r="CX17" s="183"/>
    </row>
    <row r="18" spans="1:102" s="60" customFormat="1" ht="45" customHeight="1">
      <c r="A18" s="183" t="s">
        <v>60</v>
      </c>
      <c r="B18" s="183"/>
      <c r="C18" s="183"/>
      <c r="D18" s="183"/>
      <c r="E18" s="183"/>
      <c r="F18" s="183"/>
      <c r="G18" s="184" t="s">
        <v>136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3">
        <v>8</v>
      </c>
      <c r="W18" s="183"/>
      <c r="X18" s="183"/>
      <c r="Y18" s="183"/>
      <c r="Z18" s="183"/>
      <c r="AA18" s="183"/>
      <c r="AB18" s="183"/>
      <c r="AC18" s="183"/>
      <c r="AD18" s="183"/>
      <c r="AE18" s="183">
        <v>2</v>
      </c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>
        <v>1957.5</v>
      </c>
      <c r="AX18" s="183"/>
      <c r="AY18" s="183"/>
      <c r="AZ18" s="183"/>
      <c r="BA18" s="183"/>
      <c r="BB18" s="183"/>
      <c r="BC18" s="183"/>
      <c r="BD18" s="183"/>
      <c r="BE18" s="183"/>
      <c r="BF18" s="183">
        <v>739</v>
      </c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230">
        <v>1560.528</v>
      </c>
      <c r="BY18" s="230"/>
      <c r="BZ18" s="230"/>
      <c r="CA18" s="230"/>
      <c r="CB18" s="230"/>
      <c r="CC18" s="230"/>
      <c r="CD18" s="230"/>
      <c r="CE18" s="230"/>
      <c r="CF18" s="230"/>
      <c r="CG18" s="230">
        <v>1065.672</v>
      </c>
      <c r="CH18" s="230"/>
      <c r="CI18" s="230"/>
      <c r="CJ18" s="230"/>
      <c r="CK18" s="230"/>
      <c r="CL18" s="230"/>
      <c r="CM18" s="230"/>
      <c r="CN18" s="230"/>
      <c r="CO18" s="230"/>
      <c r="CP18" s="183"/>
      <c r="CQ18" s="183"/>
      <c r="CR18" s="183"/>
      <c r="CS18" s="183"/>
      <c r="CT18" s="183"/>
      <c r="CU18" s="183"/>
      <c r="CV18" s="183"/>
      <c r="CW18" s="183"/>
      <c r="CX18" s="183"/>
    </row>
    <row r="19" spans="1:102" s="60" customFormat="1" ht="19.5" customHeight="1">
      <c r="A19" s="183"/>
      <c r="B19" s="183"/>
      <c r="C19" s="183"/>
      <c r="D19" s="183"/>
      <c r="E19" s="183"/>
      <c r="F19" s="183"/>
      <c r="G19" s="231" t="s">
        <v>132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183"/>
      <c r="CQ19" s="183"/>
      <c r="CR19" s="183"/>
      <c r="CS19" s="183"/>
      <c r="CT19" s="183"/>
      <c r="CU19" s="183"/>
      <c r="CV19" s="183"/>
      <c r="CW19" s="183"/>
      <c r="CX19" s="183"/>
    </row>
    <row r="20" spans="1:102" s="60" customFormat="1" ht="45" customHeight="1">
      <c r="A20" s="183"/>
      <c r="B20" s="183"/>
      <c r="C20" s="183"/>
      <c r="D20" s="183"/>
      <c r="E20" s="183"/>
      <c r="F20" s="183"/>
      <c r="G20" s="231" t="s">
        <v>137</v>
      </c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183" t="s">
        <v>162</v>
      </c>
      <c r="W20" s="183"/>
      <c r="X20" s="183"/>
      <c r="Y20" s="183"/>
      <c r="Z20" s="183"/>
      <c r="AA20" s="183"/>
      <c r="AB20" s="183"/>
      <c r="AC20" s="183"/>
      <c r="AD20" s="183"/>
      <c r="AE20" s="183" t="s">
        <v>162</v>
      </c>
      <c r="AF20" s="183"/>
      <c r="AG20" s="183"/>
      <c r="AH20" s="183"/>
      <c r="AI20" s="183"/>
      <c r="AJ20" s="183"/>
      <c r="AK20" s="183"/>
      <c r="AL20" s="183"/>
      <c r="AM20" s="183"/>
      <c r="AN20" s="183" t="s">
        <v>162</v>
      </c>
      <c r="AO20" s="183"/>
      <c r="AP20" s="183"/>
      <c r="AQ20" s="183"/>
      <c r="AR20" s="183"/>
      <c r="AS20" s="183"/>
      <c r="AT20" s="183"/>
      <c r="AU20" s="183"/>
      <c r="AV20" s="183"/>
      <c r="AW20" s="183" t="s">
        <v>162</v>
      </c>
      <c r="AX20" s="183"/>
      <c r="AY20" s="183"/>
      <c r="AZ20" s="183"/>
      <c r="BA20" s="183"/>
      <c r="BB20" s="183"/>
      <c r="BC20" s="183"/>
      <c r="BD20" s="183"/>
      <c r="BE20" s="183"/>
      <c r="BF20" s="183" t="s">
        <v>162</v>
      </c>
      <c r="BG20" s="183"/>
      <c r="BH20" s="183"/>
      <c r="BI20" s="183"/>
      <c r="BJ20" s="183"/>
      <c r="BK20" s="183"/>
      <c r="BL20" s="183"/>
      <c r="BM20" s="183"/>
      <c r="BN20" s="183"/>
      <c r="BO20" s="183" t="s">
        <v>162</v>
      </c>
      <c r="BP20" s="183"/>
      <c r="BQ20" s="183"/>
      <c r="BR20" s="183"/>
      <c r="BS20" s="183"/>
      <c r="BT20" s="183"/>
      <c r="BU20" s="183"/>
      <c r="BV20" s="183"/>
      <c r="BW20" s="183"/>
      <c r="BX20" s="183" t="s">
        <v>162</v>
      </c>
      <c r="BY20" s="183"/>
      <c r="BZ20" s="183"/>
      <c r="CA20" s="183"/>
      <c r="CB20" s="183"/>
      <c r="CC20" s="183"/>
      <c r="CD20" s="183"/>
      <c r="CE20" s="183"/>
      <c r="CF20" s="183"/>
      <c r="CG20" s="183" t="s">
        <v>162</v>
      </c>
      <c r="CH20" s="183"/>
      <c r="CI20" s="183"/>
      <c r="CJ20" s="183"/>
      <c r="CK20" s="183"/>
      <c r="CL20" s="183"/>
      <c r="CM20" s="183"/>
      <c r="CN20" s="183"/>
      <c r="CO20" s="183"/>
      <c r="CP20" s="183" t="s">
        <v>162</v>
      </c>
      <c r="CQ20" s="183"/>
      <c r="CR20" s="183"/>
      <c r="CS20" s="183"/>
      <c r="CT20" s="183"/>
      <c r="CU20" s="183"/>
      <c r="CV20" s="183"/>
      <c r="CW20" s="183"/>
      <c r="CX20" s="183"/>
    </row>
    <row r="21" spans="1:102" s="60" customFormat="1" ht="45" customHeight="1">
      <c r="A21" s="183" t="s">
        <v>66</v>
      </c>
      <c r="B21" s="183"/>
      <c r="C21" s="183"/>
      <c r="D21" s="183"/>
      <c r="E21" s="183"/>
      <c r="F21" s="183"/>
      <c r="G21" s="184" t="s">
        <v>138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</row>
    <row r="22" spans="1:102" s="60" customFormat="1" ht="19.5" customHeight="1">
      <c r="A22" s="183"/>
      <c r="B22" s="183"/>
      <c r="C22" s="183"/>
      <c r="D22" s="183"/>
      <c r="E22" s="183"/>
      <c r="F22" s="183"/>
      <c r="G22" s="231" t="s">
        <v>132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</row>
    <row r="23" spans="1:102" s="60" customFormat="1" ht="45" customHeight="1">
      <c r="A23" s="183"/>
      <c r="B23" s="183"/>
      <c r="C23" s="183"/>
      <c r="D23" s="183"/>
      <c r="E23" s="183"/>
      <c r="F23" s="183"/>
      <c r="G23" s="231" t="s">
        <v>137</v>
      </c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</row>
    <row r="24" spans="1:102" s="60" customFormat="1" ht="33" customHeight="1">
      <c r="A24" s="183" t="s">
        <v>68</v>
      </c>
      <c r="B24" s="183"/>
      <c r="C24" s="183"/>
      <c r="D24" s="183"/>
      <c r="E24" s="183"/>
      <c r="F24" s="183"/>
      <c r="G24" s="184" t="s">
        <v>139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</row>
    <row r="25" spans="1:102" s="60" customFormat="1" ht="19.5" customHeight="1">
      <c r="A25" s="183"/>
      <c r="B25" s="183"/>
      <c r="C25" s="183"/>
      <c r="D25" s="183"/>
      <c r="E25" s="183"/>
      <c r="F25" s="183"/>
      <c r="G25" s="231" t="s">
        <v>132</v>
      </c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</row>
    <row r="26" spans="1:102" s="60" customFormat="1" ht="45" customHeight="1">
      <c r="A26" s="183"/>
      <c r="B26" s="183"/>
      <c r="C26" s="183"/>
      <c r="D26" s="183"/>
      <c r="E26" s="183"/>
      <c r="F26" s="183"/>
      <c r="G26" s="231" t="s">
        <v>137</v>
      </c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</row>
    <row r="27" spans="1:102" s="60" customFormat="1" ht="33" customHeight="1">
      <c r="A27" s="183" t="s">
        <v>70</v>
      </c>
      <c r="B27" s="183"/>
      <c r="C27" s="183"/>
      <c r="D27" s="183"/>
      <c r="E27" s="183"/>
      <c r="F27" s="183"/>
      <c r="G27" s="184" t="s">
        <v>140</v>
      </c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</row>
    <row r="28" ht="4.5" customHeight="1"/>
    <row r="29" spans="1:102" ht="30" customHeight="1">
      <c r="A29" s="94" t="s">
        <v>141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</row>
    <row r="30" spans="1:102" ht="91.5" customHeight="1">
      <c r="A30" s="179" t="s">
        <v>142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</row>
    <row r="31" ht="3" customHeight="1"/>
  </sheetData>
  <mergeCells count="194">
    <mergeCell ref="A21:F21"/>
    <mergeCell ref="G21:U21"/>
    <mergeCell ref="V21:AD21"/>
    <mergeCell ref="AE21:AM21"/>
    <mergeCell ref="BX20:CF20"/>
    <mergeCell ref="CG20:CO20"/>
    <mergeCell ref="CP20:CX20"/>
    <mergeCell ref="AN21:AV21"/>
    <mergeCell ref="AW21:BE21"/>
    <mergeCell ref="BF21:BN21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X18:CF18"/>
    <mergeCell ref="AN18:AV18"/>
    <mergeCell ref="AW18:BE18"/>
    <mergeCell ref="CG18:CO18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CP15:CX15"/>
    <mergeCell ref="AW16:BE16"/>
    <mergeCell ref="BF16:BN16"/>
    <mergeCell ref="BO16:BW16"/>
    <mergeCell ref="BF15:BN15"/>
    <mergeCell ref="BO15:BW15"/>
    <mergeCell ref="BX15:CF15"/>
    <mergeCell ref="CG15:CO15"/>
    <mergeCell ref="BO14:BW14"/>
    <mergeCell ref="BX14:CF14"/>
    <mergeCell ref="CG14:CO14"/>
    <mergeCell ref="CP14:CX14"/>
    <mergeCell ref="CG12:CO12"/>
    <mergeCell ref="CP12:CX12"/>
    <mergeCell ref="BX13:CF13"/>
    <mergeCell ref="CG13:CO13"/>
    <mergeCell ref="CP13:CX13"/>
    <mergeCell ref="BF11:BN11"/>
    <mergeCell ref="BO11:BW11"/>
    <mergeCell ref="BX11:CF11"/>
    <mergeCell ref="AW12:BE12"/>
    <mergeCell ref="BF12:BN12"/>
    <mergeCell ref="BO12:BW12"/>
    <mergeCell ref="BX12:CF12"/>
    <mergeCell ref="A7:CX7"/>
    <mergeCell ref="A8:CX8"/>
    <mergeCell ref="BN2:CX2"/>
    <mergeCell ref="A16:F16"/>
    <mergeCell ref="G16:U16"/>
    <mergeCell ref="V16:AD16"/>
    <mergeCell ref="AE16:AM16"/>
    <mergeCell ref="AN16:AV16"/>
    <mergeCell ref="BX16:CF16"/>
    <mergeCell ref="CG16:CO16"/>
    <mergeCell ref="A29:CX29"/>
    <mergeCell ref="A30:CX30"/>
    <mergeCell ref="AE12:AM12"/>
    <mergeCell ref="AN12:AV12"/>
    <mergeCell ref="AE13:AM13"/>
    <mergeCell ref="AN13:AV13"/>
    <mergeCell ref="A17:F17"/>
    <mergeCell ref="G17:U17"/>
    <mergeCell ref="V17:AD17"/>
    <mergeCell ref="AE17:AM17"/>
    <mergeCell ref="A10:U11"/>
    <mergeCell ref="CP16:CX16"/>
    <mergeCell ref="G14:U14"/>
    <mergeCell ref="V14:AD14"/>
    <mergeCell ref="AE11:AM11"/>
    <mergeCell ref="AN11:AV11"/>
    <mergeCell ref="CG11:CO11"/>
    <mergeCell ref="CP11:CX11"/>
    <mergeCell ref="AW10:BW10"/>
    <mergeCell ref="BX10:CX10"/>
    <mergeCell ref="V10:AV10"/>
    <mergeCell ref="V11:AD11"/>
    <mergeCell ref="AW11:BE11"/>
    <mergeCell ref="AW14:BE14"/>
    <mergeCell ref="AE14:AM14"/>
    <mergeCell ref="AN14:AV14"/>
    <mergeCell ref="AW13:BE13"/>
    <mergeCell ref="AE15:AM15"/>
    <mergeCell ref="AN15:AV15"/>
    <mergeCell ref="AW15:BE15"/>
    <mergeCell ref="AW17:BE17"/>
    <mergeCell ref="A18:F18"/>
    <mergeCell ref="G18:U18"/>
    <mergeCell ref="V18:AD18"/>
    <mergeCell ref="CP17:CX17"/>
    <mergeCell ref="CG17:CO17"/>
    <mergeCell ref="AN17:AV17"/>
    <mergeCell ref="BF17:BN17"/>
    <mergeCell ref="AE18:AM18"/>
    <mergeCell ref="BF18:BN18"/>
    <mergeCell ref="BO18:BW18"/>
    <mergeCell ref="BX17:CF17"/>
    <mergeCell ref="BO17:BW17"/>
    <mergeCell ref="A13:F13"/>
    <mergeCell ref="BO13:BW13"/>
    <mergeCell ref="A14:F14"/>
    <mergeCell ref="G13:U13"/>
    <mergeCell ref="V13:AD13"/>
    <mergeCell ref="A15:F15"/>
    <mergeCell ref="G15:U15"/>
    <mergeCell ref="V15:AD15"/>
    <mergeCell ref="BF13:BN13"/>
    <mergeCell ref="BF14:BN14"/>
    <mergeCell ref="A12:F12"/>
    <mergeCell ref="G12:U12"/>
    <mergeCell ref="V12:A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0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X30"/>
  <sheetViews>
    <sheetView view="pageBreakPreview" zoomScaleSheetLayoutView="100" workbookViewId="0" topLeftCell="A19">
      <selection activeCell="EF10" sqref="EF10"/>
    </sheetView>
  </sheetViews>
  <sheetFormatPr defaultColWidth="9.33203125" defaultRowHeight="12.75"/>
  <cols>
    <col min="1" max="16384" width="1.0078125" style="65" customWidth="1"/>
  </cols>
  <sheetData>
    <row r="1" s="61" customFormat="1" ht="12.75">
      <c r="BO1" s="61" t="s">
        <v>143</v>
      </c>
    </row>
    <row r="2" spans="67:102" s="61" customFormat="1" ht="39.75" customHeight="1">
      <c r="BO2" s="203" t="s">
        <v>1</v>
      </c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</row>
    <row r="3" s="61" customFormat="1" ht="5.25" customHeight="1"/>
    <row r="4" s="62" customFormat="1" ht="12">
      <c r="BO4" s="62" t="s">
        <v>19</v>
      </c>
    </row>
    <row r="5" s="62" customFormat="1" ht="12">
      <c r="BO5" s="62" t="s">
        <v>20</v>
      </c>
    </row>
    <row r="6" s="61" customFormat="1" ht="12.75"/>
    <row r="7" spans="1:102" s="63" customFormat="1" ht="18.75" customHeight="1">
      <c r="A7" s="206" t="s">
        <v>124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</row>
    <row r="8" spans="1:102" s="64" customFormat="1" ht="36.75" customHeight="1">
      <c r="A8" s="207" t="s">
        <v>144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</row>
    <row r="9" ht="12" customHeight="1"/>
    <row r="10" spans="1:102" s="66" customFormat="1" ht="33.75" customHeight="1">
      <c r="A10" s="197" t="s">
        <v>145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  <c r="AI10" s="204" t="s">
        <v>146</v>
      </c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8"/>
      <c r="BQ10" s="204" t="s">
        <v>128</v>
      </c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</row>
    <row r="11" spans="1:102" s="66" customFormat="1" ht="33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200"/>
      <c r="AI11" s="196" t="s">
        <v>119</v>
      </c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 t="s">
        <v>120</v>
      </c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 t="s">
        <v>130</v>
      </c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 t="s">
        <v>119</v>
      </c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 t="s">
        <v>120</v>
      </c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 t="s">
        <v>130</v>
      </c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204"/>
    </row>
    <row r="12" spans="1:102" s="67" customFormat="1" ht="16.5" customHeight="1">
      <c r="A12" s="186" t="s">
        <v>55</v>
      </c>
      <c r="B12" s="186"/>
      <c r="C12" s="186"/>
      <c r="D12" s="186"/>
      <c r="E12" s="186"/>
      <c r="F12" s="186"/>
      <c r="G12" s="187" t="s">
        <v>131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5">
        <f>155+89</f>
        <v>244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216">
        <f>1670.2+1075.32</f>
        <v>2745.52</v>
      </c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209"/>
    </row>
    <row r="13" spans="1:102" s="67" customFormat="1" ht="16.5" customHeight="1">
      <c r="A13" s="191"/>
      <c r="B13" s="191"/>
      <c r="C13" s="191"/>
      <c r="D13" s="191"/>
      <c r="E13" s="191"/>
      <c r="F13" s="191"/>
      <c r="G13" s="192" t="s">
        <v>132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210"/>
    </row>
    <row r="14" spans="1:102" s="67" customFormat="1" ht="16.5" customHeight="1">
      <c r="A14" s="195"/>
      <c r="B14" s="195"/>
      <c r="C14" s="195"/>
      <c r="D14" s="195"/>
      <c r="E14" s="195"/>
      <c r="F14" s="195"/>
      <c r="G14" s="201" t="s">
        <v>133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189">
        <f>147+89</f>
        <v>236</v>
      </c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218">
        <f>1650.2+1075.32</f>
        <v>2725.52</v>
      </c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90"/>
    </row>
    <row r="15" spans="1:102" s="67" customFormat="1" ht="33.75" customHeight="1">
      <c r="A15" s="186" t="s">
        <v>58</v>
      </c>
      <c r="B15" s="186"/>
      <c r="C15" s="186"/>
      <c r="D15" s="186"/>
      <c r="E15" s="186"/>
      <c r="F15" s="186"/>
      <c r="G15" s="187" t="s">
        <v>147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5">
        <f>31+24</f>
        <v>55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>
        <f>2+1</f>
        <v>3</v>
      </c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>
        <f>1992.2+1502.6</f>
        <v>3494.8</v>
      </c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>
        <f>150+127.56+25</f>
        <v>302.56</v>
      </c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209"/>
    </row>
    <row r="16" spans="1:102" s="67" customFormat="1" ht="16.5" customHeight="1">
      <c r="A16" s="191"/>
      <c r="B16" s="191"/>
      <c r="C16" s="191"/>
      <c r="D16" s="191"/>
      <c r="E16" s="191"/>
      <c r="F16" s="191"/>
      <c r="G16" s="192" t="s">
        <v>132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210"/>
    </row>
    <row r="17" spans="1:102" s="67" customFormat="1" ht="16.5" customHeight="1">
      <c r="A17" s="195"/>
      <c r="B17" s="195"/>
      <c r="C17" s="195"/>
      <c r="D17" s="195"/>
      <c r="E17" s="195"/>
      <c r="F17" s="195"/>
      <c r="G17" s="201" t="s">
        <v>135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189" t="s">
        <v>162</v>
      </c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 t="s">
        <v>162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 t="s">
        <v>162</v>
      </c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 t="s">
        <v>162</v>
      </c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 t="s">
        <v>162</v>
      </c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 t="s">
        <v>162</v>
      </c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90"/>
    </row>
    <row r="18" spans="1:102" s="67" customFormat="1" ht="33.75" customHeight="1">
      <c r="A18" s="186" t="s">
        <v>60</v>
      </c>
      <c r="B18" s="186"/>
      <c r="C18" s="186"/>
      <c r="D18" s="186"/>
      <c r="E18" s="186"/>
      <c r="F18" s="186"/>
      <c r="G18" s="187" t="s">
        <v>136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5">
        <f>8+6</f>
        <v>14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>
        <f>3+1</f>
        <v>4</v>
      </c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>
        <f>2159.62+1411</f>
        <v>3570.62</v>
      </c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>
        <f>449+1034.17+392.6</f>
        <v>1875.77</v>
      </c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209"/>
    </row>
    <row r="19" spans="1:102" s="67" customFormat="1" ht="16.5" customHeight="1">
      <c r="A19" s="191"/>
      <c r="B19" s="191"/>
      <c r="C19" s="191"/>
      <c r="D19" s="191"/>
      <c r="E19" s="191"/>
      <c r="F19" s="191"/>
      <c r="G19" s="192" t="s">
        <v>132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210"/>
    </row>
    <row r="20" spans="1:102" s="67" customFormat="1" ht="33.75" customHeight="1">
      <c r="A20" s="195"/>
      <c r="B20" s="195"/>
      <c r="C20" s="195"/>
      <c r="D20" s="195"/>
      <c r="E20" s="195"/>
      <c r="F20" s="195"/>
      <c r="G20" s="201" t="s">
        <v>148</v>
      </c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>
        <v>1</v>
      </c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>
        <v>621.17</v>
      </c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90"/>
    </row>
    <row r="21" spans="1:102" s="67" customFormat="1" ht="33.75" customHeight="1">
      <c r="A21" s="186" t="s">
        <v>66</v>
      </c>
      <c r="B21" s="186"/>
      <c r="C21" s="186"/>
      <c r="D21" s="186"/>
      <c r="E21" s="186"/>
      <c r="F21" s="186"/>
      <c r="G21" s="187" t="s">
        <v>138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>
        <v>2</v>
      </c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>
        <v>4078.66</v>
      </c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209"/>
    </row>
    <row r="22" spans="1:102" s="67" customFormat="1" ht="16.5" customHeight="1">
      <c r="A22" s="191"/>
      <c r="B22" s="191"/>
      <c r="C22" s="191"/>
      <c r="D22" s="191"/>
      <c r="E22" s="191"/>
      <c r="F22" s="191"/>
      <c r="G22" s="192" t="s">
        <v>132</v>
      </c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210"/>
    </row>
    <row r="23" spans="1:102" s="67" customFormat="1" ht="33.75" customHeight="1">
      <c r="A23" s="195"/>
      <c r="B23" s="195"/>
      <c r="C23" s="195"/>
      <c r="D23" s="195"/>
      <c r="E23" s="195"/>
      <c r="F23" s="195"/>
      <c r="G23" s="201" t="s">
        <v>148</v>
      </c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90"/>
    </row>
    <row r="24" spans="1:102" s="67" customFormat="1" ht="16.5" customHeight="1">
      <c r="A24" s="186" t="s">
        <v>68</v>
      </c>
      <c r="B24" s="186"/>
      <c r="C24" s="186"/>
      <c r="D24" s="186"/>
      <c r="E24" s="186"/>
      <c r="F24" s="186"/>
      <c r="G24" s="187" t="s">
        <v>139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209"/>
    </row>
    <row r="25" spans="1:102" s="67" customFormat="1" ht="16.5" customHeight="1">
      <c r="A25" s="191"/>
      <c r="B25" s="191"/>
      <c r="C25" s="191"/>
      <c r="D25" s="191"/>
      <c r="E25" s="191"/>
      <c r="F25" s="191"/>
      <c r="G25" s="192" t="s">
        <v>132</v>
      </c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210"/>
    </row>
    <row r="26" spans="1:102" s="67" customFormat="1" ht="33.75" customHeight="1">
      <c r="A26" s="195"/>
      <c r="B26" s="195"/>
      <c r="C26" s="195"/>
      <c r="D26" s="195"/>
      <c r="E26" s="195"/>
      <c r="F26" s="195"/>
      <c r="G26" s="201" t="s">
        <v>148</v>
      </c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90"/>
    </row>
    <row r="27" spans="1:102" s="67" customFormat="1" ht="18" customHeight="1">
      <c r="A27" s="213" t="s">
        <v>70</v>
      </c>
      <c r="B27" s="213"/>
      <c r="C27" s="213"/>
      <c r="D27" s="213"/>
      <c r="E27" s="213"/>
      <c r="F27" s="213"/>
      <c r="G27" s="214" t="s">
        <v>149</v>
      </c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2"/>
    </row>
    <row r="28" ht="4.5" customHeight="1"/>
    <row r="29" spans="1:102" s="61" customFormat="1" ht="28.5" customHeight="1">
      <c r="A29" s="94" t="s">
        <v>141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</row>
    <row r="30" spans="1:102" s="61" customFormat="1" ht="105.75" customHeight="1">
      <c r="A30" s="179" t="s">
        <v>142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</row>
    <row r="31" ht="3" customHeight="1"/>
  </sheetData>
  <mergeCells count="142">
    <mergeCell ref="BQ21:CA21"/>
    <mergeCell ref="CB21:CL21"/>
    <mergeCell ref="BQ20:CA20"/>
    <mergeCell ref="CB20:CL20"/>
    <mergeCell ref="A21:F21"/>
    <mergeCell ref="G21:AH21"/>
    <mergeCell ref="A20:F20"/>
    <mergeCell ref="G20:AH20"/>
    <mergeCell ref="AI20:AS20"/>
    <mergeCell ref="AT20:BD20"/>
    <mergeCell ref="AI21:AS21"/>
    <mergeCell ref="AT21:BD21"/>
    <mergeCell ref="CM20:CX20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BE20:BP20"/>
    <mergeCell ref="CB18:CL18"/>
    <mergeCell ref="CM18:CX18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18:F18"/>
    <mergeCell ref="G18:AH18"/>
    <mergeCell ref="AI18:AS18"/>
    <mergeCell ref="AT18:BD18"/>
    <mergeCell ref="CM21:CX21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BE21:BP21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BQ16:CA16"/>
    <mergeCell ref="CB16:CL16"/>
    <mergeCell ref="CM16:CX16"/>
    <mergeCell ref="CB15:CL15"/>
    <mergeCell ref="CM15:CX15"/>
    <mergeCell ref="CM11:CX11"/>
    <mergeCell ref="BQ14:CA14"/>
    <mergeCell ref="CB14:CL14"/>
    <mergeCell ref="CM14:CX14"/>
    <mergeCell ref="BQ12:CA12"/>
    <mergeCell ref="CB12:CL12"/>
    <mergeCell ref="CM12:CX12"/>
    <mergeCell ref="CB13:CL13"/>
    <mergeCell ref="CM13:CX13"/>
    <mergeCell ref="A7:CX7"/>
    <mergeCell ref="A8:CX8"/>
    <mergeCell ref="A16:F16"/>
    <mergeCell ref="G16:AH16"/>
    <mergeCell ref="AI16:AS16"/>
    <mergeCell ref="AT16:BD16"/>
    <mergeCell ref="BE16:BP16"/>
    <mergeCell ref="AI10:BP10"/>
    <mergeCell ref="BQ11:CA11"/>
    <mergeCell ref="CB11:CL11"/>
    <mergeCell ref="A29:CX29"/>
    <mergeCell ref="A30:CX30"/>
    <mergeCell ref="BO2:CX2"/>
    <mergeCell ref="AT12:BD12"/>
    <mergeCell ref="BE12:BP12"/>
    <mergeCell ref="AT13:BD13"/>
    <mergeCell ref="BE13:BP13"/>
    <mergeCell ref="AT11:BD11"/>
    <mergeCell ref="BE11:BP11"/>
    <mergeCell ref="BQ10:CX10"/>
    <mergeCell ref="CB17:CL17"/>
    <mergeCell ref="AI11:AS11"/>
    <mergeCell ref="A10:AH11"/>
    <mergeCell ref="A17:F17"/>
    <mergeCell ref="G17:AH17"/>
    <mergeCell ref="AI17:AS17"/>
    <mergeCell ref="A15:F15"/>
    <mergeCell ref="G15:AH15"/>
    <mergeCell ref="AI15:AS15"/>
    <mergeCell ref="G14:AH14"/>
    <mergeCell ref="BE18:BP18"/>
    <mergeCell ref="BQ18:CA18"/>
    <mergeCell ref="AT17:BD17"/>
    <mergeCell ref="BE17:BP17"/>
    <mergeCell ref="BQ17:CA17"/>
    <mergeCell ref="A14:F14"/>
    <mergeCell ref="AT15:BD15"/>
    <mergeCell ref="BE15:BP15"/>
    <mergeCell ref="BQ15:CA15"/>
    <mergeCell ref="AI14:AS14"/>
    <mergeCell ref="AI12:AS12"/>
    <mergeCell ref="A12:F12"/>
    <mergeCell ref="G12:AH12"/>
    <mergeCell ref="CM17:CX17"/>
    <mergeCell ref="A13:F13"/>
    <mergeCell ref="G13:AH13"/>
    <mergeCell ref="AI13:AS13"/>
    <mergeCell ref="AT14:BD14"/>
    <mergeCell ref="BE14:BP14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Filatova</cp:lastModifiedBy>
  <cp:lastPrinted>2015-11-02T09:08:29Z</cp:lastPrinted>
  <dcterms:created xsi:type="dcterms:W3CDTF">2015-10-30T06:28:44Z</dcterms:created>
  <dcterms:modified xsi:type="dcterms:W3CDTF">2015-11-02T09:23:44Z</dcterms:modified>
  <cp:category/>
  <cp:version/>
  <cp:contentType/>
  <cp:contentStatus/>
</cp:coreProperties>
</file>